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预算草案" sheetId="1" r:id="rId1"/>
  </sheets>
  <calcPr calcId="144525"/>
</workbook>
</file>

<file path=xl/sharedStrings.xml><?xml version="1.0" encoding="utf-8"?>
<sst xmlns="http://schemas.openxmlformats.org/spreadsheetml/2006/main" count="45" uniqueCount="32">
  <si>
    <t>附件15-2</t>
  </si>
  <si>
    <t>佛山市高明区荷城街道办事处2023年财政预算草案情况表</t>
  </si>
  <si>
    <t>编制单位：佛山市高明区荷城街道街道办事处</t>
  </si>
  <si>
    <t>单位：万元</t>
  </si>
  <si>
    <t>收 入 项 目</t>
  </si>
  <si>
    <t>2023年
预算数</t>
  </si>
  <si>
    <t>2022年
预算数</t>
  </si>
  <si>
    <t>较上年预算
增减数</t>
  </si>
  <si>
    <t>较上年预算
增长率</t>
  </si>
  <si>
    <t>支 出 项 目</t>
  </si>
  <si>
    <t>较上年预算增减数</t>
  </si>
  <si>
    <t>较上年预算增长率</t>
  </si>
  <si>
    <t>一、一般公共预算收入</t>
  </si>
  <si>
    <t>一、一般公共预算支出</t>
  </si>
  <si>
    <t xml:space="preserve">  1.本级财政收入</t>
  </si>
  <si>
    <t xml:space="preserve">  1.本级财政支出</t>
  </si>
  <si>
    <t xml:space="preserve">  2.专项转移支付收入</t>
  </si>
  <si>
    <t xml:space="preserve">  2.上解支出</t>
  </si>
  <si>
    <t xml:space="preserve">  3.专项转移支付支出</t>
  </si>
  <si>
    <t>二、政府性基金预算收入</t>
  </si>
  <si>
    <t>二、政府性基金预算支出</t>
  </si>
  <si>
    <t xml:space="preserve">  2.专项转移支付支出</t>
  </si>
  <si>
    <t>三、国有资本经营预算收入</t>
  </si>
  <si>
    <t>三、国有资本经营预算支出</t>
  </si>
  <si>
    <t>四、上年结转结余</t>
  </si>
  <si>
    <t>四、年终结转结余</t>
  </si>
  <si>
    <t xml:space="preserve">  1.一般公共预算结转结余</t>
  </si>
  <si>
    <t xml:space="preserve">    其中：上级专项资金结转结余</t>
  </si>
  <si>
    <t xml:space="preserve">  2.政府性基金预算结转结余</t>
  </si>
  <si>
    <t xml:space="preserve">  3.国有资本经营预算结转结余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</si>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</sst>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-* #,##0_-;\-* #,##0_-;_-* &quot;-&quot;_-;_-@_-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4"/>
      <name val="黑体"/>
      <charset val="134"/>
    </font>
    <font>
      <sz val="20"/>
      <name val="黑体"/>
      <charset val="134"/>
    </font>
    <font>
      <sz val="10"/>
      <name val="黑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176" fontId="1" fillId="0" borderId="2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/>
    </xf>
    <xf numFmtId="177" fontId="2" fillId="0" borderId="0" xfId="0" applyNumberFormat="1" applyFont="1">
      <alignment vertical="center"/>
    </xf>
    <xf numFmtId="10" fontId="1" fillId="0" borderId="2" xfId="0" applyNumberFormat="1" applyFont="1" applyBorder="1" applyAlignment="1">
      <alignment horizontal="right" vertical="center" wrapText="1"/>
    </xf>
    <xf numFmtId="10" fontId="9" fillId="0" borderId="2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2"/>
  <sheetViews>
    <sheetView tabSelected="1" view="pageBreakPreview" zoomScaleNormal="120" workbookViewId="0">
      <selection activeCell="D14" sqref="D14"/>
    </sheetView>
  </sheetViews>
  <sheetFormatPr defaultColWidth="9" defaultRowHeight="12"/>
  <cols>
    <col min="1" max="1" width="21.975" style="4" customWidth="1"/>
    <col min="2" max="2" width="8.53333333333333" style="4" customWidth="1"/>
    <col min="3" max="5" width="9.89166666666667" style="4" customWidth="1"/>
    <col min="6" max="6" width="21.35" style="4" customWidth="1"/>
    <col min="7" max="8" width="9.16666666666667" style="4" customWidth="1"/>
    <col min="9" max="9" width="8.85" style="4" customWidth="1"/>
    <col min="10" max="10" width="9.575" style="4" customWidth="1"/>
    <col min="11" max="16384" width="9" style="4"/>
  </cols>
  <sheetData>
    <row r="1" ht="24" customHeight="1" spans="1:1">
      <c r="A1" s="5" t="s">
        <v>0</v>
      </c>
    </row>
    <row r="2" ht="20" customHeight="1" spans="1:1">
      <c r="A2" s="5"/>
    </row>
    <row r="3" ht="35" customHeight="1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="1" customFormat="1" ht="18" customHeight="1" spans="1:10">
      <c r="A4" s="7" t="s">
        <v>2</v>
      </c>
      <c r="H4" s="8" t="s">
        <v>3</v>
      </c>
      <c r="I4" s="8"/>
      <c r="J4" s="8"/>
    </row>
    <row r="5" s="2" customFormat="1" ht="48" customHeight="1" spans="1:10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9" t="s">
        <v>9</v>
      </c>
      <c r="G5" s="10" t="s">
        <v>5</v>
      </c>
      <c r="H5" s="10" t="s">
        <v>6</v>
      </c>
      <c r="I5" s="10" t="s">
        <v>10</v>
      </c>
      <c r="J5" s="10" t="s">
        <v>11</v>
      </c>
    </row>
    <row r="6" ht="18" customHeight="1" spans="1:10">
      <c r="A6" s="11" t="s">
        <v>12</v>
      </c>
      <c r="B6" s="12">
        <f>SUM(B7:B8)</f>
        <v>79627</v>
      </c>
      <c r="C6" s="12">
        <f>SUM(C7:C8)</f>
        <v>116043</v>
      </c>
      <c r="D6" s="12">
        <f>SUM(D7:D8)</f>
        <v>-36416</v>
      </c>
      <c r="E6" s="13">
        <f t="shared" ref="E6:E14" si="0">IF(C6=0,"",ROUND(B6/C6-1,4))</f>
        <v>-0.3138</v>
      </c>
      <c r="F6" s="11" t="s">
        <v>13</v>
      </c>
      <c r="G6" s="12">
        <f>SUM(G7:G9)</f>
        <v>80799</v>
      </c>
      <c r="H6" s="12">
        <f>SUM(H7:H9)</f>
        <v>136273</v>
      </c>
      <c r="I6" s="12">
        <f>SUM(I7:I9)</f>
        <v>-55474</v>
      </c>
      <c r="J6" s="18">
        <f t="shared" ref="J6:J14" si="1">IF(H6=0,"",ROUND(G6/H6-1,4))</f>
        <v>-0.4071</v>
      </c>
    </row>
    <row r="7" ht="18" customHeight="1" spans="1:10">
      <c r="A7" s="11" t="s">
        <v>14</v>
      </c>
      <c r="B7" s="12">
        <v>74127</v>
      </c>
      <c r="C7" s="12">
        <v>109413</v>
      </c>
      <c r="D7" s="12">
        <f>B7-C7</f>
        <v>-35286</v>
      </c>
      <c r="E7" s="13">
        <f t="shared" si="0"/>
        <v>-0.3225</v>
      </c>
      <c r="F7" s="11" t="s">
        <v>15</v>
      </c>
      <c r="G7" s="12">
        <v>58500</v>
      </c>
      <c r="H7" s="12">
        <f>75706+11000</f>
        <v>86706</v>
      </c>
      <c r="I7" s="12">
        <f>G7-H7</f>
        <v>-28206</v>
      </c>
      <c r="J7" s="18">
        <f t="shared" si="1"/>
        <v>-0.3253</v>
      </c>
    </row>
    <row r="8" ht="18" customHeight="1" spans="1:10">
      <c r="A8" s="11" t="s">
        <v>16</v>
      </c>
      <c r="B8" s="12">
        <v>5500</v>
      </c>
      <c r="C8" s="12">
        <v>6630</v>
      </c>
      <c r="D8" s="12">
        <f>B8-C8</f>
        <v>-1130</v>
      </c>
      <c r="E8" s="13">
        <f t="shared" si="0"/>
        <v>-0.1704</v>
      </c>
      <c r="F8" s="11" t="s">
        <v>17</v>
      </c>
      <c r="G8" s="12">
        <v>15999</v>
      </c>
      <c r="H8" s="12">
        <v>22670</v>
      </c>
      <c r="I8" s="12">
        <f>G8-H8</f>
        <v>-6671</v>
      </c>
      <c r="J8" s="18">
        <f t="shared" si="1"/>
        <v>-0.2943</v>
      </c>
    </row>
    <row r="9" ht="18" customHeight="1" spans="1:10">
      <c r="A9" s="11"/>
      <c r="B9" s="12"/>
      <c r="C9" s="12"/>
      <c r="D9" s="12"/>
      <c r="E9" s="13" t="str">
        <f t="shared" si="0"/>
        <v/>
      </c>
      <c r="F9" s="11" t="s">
        <v>18</v>
      </c>
      <c r="G9" s="12">
        <v>6300</v>
      </c>
      <c r="H9" s="12">
        <v>26897</v>
      </c>
      <c r="I9" s="12">
        <f>G9-H9</f>
        <v>-20597</v>
      </c>
      <c r="J9" s="18">
        <f t="shared" si="1"/>
        <v>-0.7658</v>
      </c>
    </row>
    <row r="10" ht="18" customHeight="1" spans="1:10">
      <c r="A10" s="11"/>
      <c r="B10" s="12"/>
      <c r="C10" s="12"/>
      <c r="D10" s="12"/>
      <c r="E10" s="13" t="str">
        <f t="shared" si="0"/>
        <v/>
      </c>
      <c r="F10" s="11"/>
      <c r="G10" s="12"/>
      <c r="H10" s="12"/>
      <c r="I10" s="12"/>
      <c r="J10" s="18" t="str">
        <f t="shared" si="1"/>
        <v/>
      </c>
    </row>
    <row r="11" ht="18" customHeight="1" spans="1:10">
      <c r="A11" s="11" t="s">
        <v>19</v>
      </c>
      <c r="B11" s="12">
        <f>SUM(B12:B13)</f>
        <v>68145</v>
      </c>
      <c r="C11" s="12">
        <f t="shared" ref="C11:I11" si="2">SUM(C12:C13)</f>
        <v>172291</v>
      </c>
      <c r="D11" s="12">
        <f t="shared" si="2"/>
        <v>-104146</v>
      </c>
      <c r="E11" s="13">
        <f t="shared" si="0"/>
        <v>-0.6045</v>
      </c>
      <c r="F11" s="11" t="s">
        <v>20</v>
      </c>
      <c r="G11" s="12">
        <f>SUM(G12:G13)</f>
        <v>67600</v>
      </c>
      <c r="H11" s="12">
        <f t="shared" si="2"/>
        <v>172313</v>
      </c>
      <c r="I11" s="12">
        <f t="shared" si="2"/>
        <v>-104713</v>
      </c>
      <c r="J11" s="18">
        <f t="shared" si="1"/>
        <v>-0.6077</v>
      </c>
    </row>
    <row r="12" ht="18" customHeight="1" spans="1:10">
      <c r="A12" s="11" t="s">
        <v>14</v>
      </c>
      <c r="B12" s="12">
        <v>68145</v>
      </c>
      <c r="C12" s="12">
        <v>172291</v>
      </c>
      <c r="D12" s="12">
        <f>B12-C12</f>
        <v>-104146</v>
      </c>
      <c r="E12" s="13">
        <f t="shared" si="0"/>
        <v>-0.6045</v>
      </c>
      <c r="F12" s="11" t="s">
        <v>15</v>
      </c>
      <c r="G12" s="12">
        <v>67600</v>
      </c>
      <c r="H12" s="12">
        <f>183313-11000</f>
        <v>172313</v>
      </c>
      <c r="I12" s="12">
        <f>G12-H12</f>
        <v>-104713</v>
      </c>
      <c r="J12" s="18">
        <f t="shared" si="1"/>
        <v>-0.6077</v>
      </c>
    </row>
    <row r="13" ht="18" customHeight="1" spans="1:10">
      <c r="A13" s="11" t="s">
        <v>16</v>
      </c>
      <c r="B13" s="12"/>
      <c r="C13" s="12"/>
      <c r="D13" s="12"/>
      <c r="E13" s="13" t="str">
        <f t="shared" si="0"/>
        <v/>
      </c>
      <c r="F13" s="11" t="s">
        <v>21</v>
      </c>
      <c r="G13" s="12"/>
      <c r="H13" s="12"/>
      <c r="I13" s="12"/>
      <c r="J13" s="18" t="str">
        <f t="shared" si="1"/>
        <v/>
      </c>
    </row>
    <row r="14" ht="18" customHeight="1" spans="1:10">
      <c r="A14" s="11"/>
      <c r="B14" s="12"/>
      <c r="C14" s="12"/>
      <c r="D14" s="12"/>
      <c r="E14" s="13" t="str">
        <f t="shared" si="0"/>
        <v/>
      </c>
      <c r="F14" s="11"/>
      <c r="G14" s="12"/>
      <c r="H14" s="12"/>
      <c r="I14" s="12"/>
      <c r="J14" s="18" t="str">
        <f t="shared" si="1"/>
        <v/>
      </c>
    </row>
    <row r="15" ht="18" customHeight="1" spans="1:10">
      <c r="A15" s="11" t="s">
        <v>22</v>
      </c>
      <c r="B15" s="12">
        <f>B16</f>
        <v>800</v>
      </c>
      <c r="C15" s="12">
        <f>C16</f>
        <v>500</v>
      </c>
      <c r="D15" s="12">
        <f>B15-C15</f>
        <v>300</v>
      </c>
      <c r="E15" s="13">
        <f t="shared" ref="E15:E27" si="3">IF(C15=0,"",ROUND(B15/C15-1,4))</f>
        <v>0.6</v>
      </c>
      <c r="F15" s="11" t="s">
        <v>23</v>
      </c>
      <c r="G15" s="12">
        <f>G16</f>
        <v>800</v>
      </c>
      <c r="H15" s="12">
        <f>H16</f>
        <v>815</v>
      </c>
      <c r="I15" s="12">
        <f>I16</f>
        <v>-15</v>
      </c>
      <c r="J15" s="18">
        <f t="shared" ref="J15:J27" si="4">IF(H15=0,"",ROUND(G15/H15-1,4))</f>
        <v>-0.0184</v>
      </c>
    </row>
    <row r="16" ht="18" customHeight="1" spans="1:10">
      <c r="A16" s="11" t="s">
        <v>14</v>
      </c>
      <c r="B16" s="12">
        <v>800</v>
      </c>
      <c r="C16" s="12">
        <v>500</v>
      </c>
      <c r="D16" s="12">
        <f>B16-C16</f>
        <v>300</v>
      </c>
      <c r="E16" s="13">
        <f t="shared" si="3"/>
        <v>0.6</v>
      </c>
      <c r="F16" s="11" t="s">
        <v>15</v>
      </c>
      <c r="G16" s="12">
        <v>800</v>
      </c>
      <c r="H16" s="12">
        <v>815</v>
      </c>
      <c r="I16" s="12">
        <f>G16-H16</f>
        <v>-15</v>
      </c>
      <c r="J16" s="18">
        <f t="shared" si="4"/>
        <v>-0.0184</v>
      </c>
    </row>
    <row r="17" ht="18" customHeight="1" spans="1:10">
      <c r="A17" s="11"/>
      <c r="B17" s="12"/>
      <c r="C17" s="12"/>
      <c r="D17" s="12"/>
      <c r="E17" s="13" t="str">
        <f t="shared" si="3"/>
        <v/>
      </c>
      <c r="F17" s="11"/>
      <c r="G17" s="12"/>
      <c r="H17" s="12"/>
      <c r="I17" s="12"/>
      <c r="J17" s="18" t="str">
        <f t="shared" si="4"/>
        <v/>
      </c>
    </row>
    <row r="18" ht="18" customHeight="1" spans="1:10">
      <c r="A18" s="11" t="s">
        <v>24</v>
      </c>
      <c r="B18" s="12">
        <f>B19+B21+B23</f>
        <v>2796.58</v>
      </c>
      <c r="C18" s="12">
        <f t="shared" ref="C18:I18" si="5">C19+C21+C23</f>
        <v>20988</v>
      </c>
      <c r="D18" s="12">
        <f t="shared" si="5"/>
        <v>-18191.42</v>
      </c>
      <c r="E18" s="13">
        <f t="shared" si="3"/>
        <v>-0.8668</v>
      </c>
      <c r="F18" s="11" t="s">
        <v>25</v>
      </c>
      <c r="G18" s="12">
        <f>G19+G21+G23</f>
        <v>2169.58</v>
      </c>
      <c r="H18" s="12">
        <f t="shared" si="5"/>
        <v>421</v>
      </c>
      <c r="I18" s="12">
        <f t="shared" si="5"/>
        <v>1748.58</v>
      </c>
      <c r="J18" s="18">
        <f t="shared" si="4"/>
        <v>4.1534</v>
      </c>
    </row>
    <row r="19" ht="18" customHeight="1" spans="1:10">
      <c r="A19" s="11" t="s">
        <v>26</v>
      </c>
      <c r="B19" s="12">
        <v>2678.42</v>
      </c>
      <c r="C19" s="12">
        <v>20373</v>
      </c>
      <c r="D19" s="12">
        <f>B19-C19</f>
        <v>-17694.58</v>
      </c>
      <c r="E19" s="13">
        <f t="shared" si="3"/>
        <v>-0.8685</v>
      </c>
      <c r="F19" s="11" t="s">
        <v>26</v>
      </c>
      <c r="G19" s="12">
        <f>B6+B19-G6</f>
        <v>1506.42</v>
      </c>
      <c r="H19" s="12">
        <f>C6+C19-H6</f>
        <v>143</v>
      </c>
      <c r="I19" s="12">
        <f>G19-H19</f>
        <v>1363.42</v>
      </c>
      <c r="J19" s="18">
        <f t="shared" si="4"/>
        <v>9.5344</v>
      </c>
    </row>
    <row r="20" ht="18" customHeight="1" spans="1:10">
      <c r="A20" s="11" t="s">
        <v>27</v>
      </c>
      <c r="B20" s="12">
        <v>2224</v>
      </c>
      <c r="C20" s="12">
        <v>20267</v>
      </c>
      <c r="D20" s="12">
        <f t="shared" ref="D20:D23" si="6">B20-C20</f>
        <v>-18043</v>
      </c>
      <c r="E20" s="13">
        <f t="shared" si="3"/>
        <v>-0.8903</v>
      </c>
      <c r="F20" s="11" t="s">
        <v>27</v>
      </c>
      <c r="G20" s="12">
        <f>B8+B20-G9</f>
        <v>1424</v>
      </c>
      <c r="H20" s="12"/>
      <c r="I20" s="12"/>
      <c r="J20" s="18" t="str">
        <f t="shared" si="4"/>
        <v/>
      </c>
    </row>
    <row r="21" ht="18" customHeight="1" spans="1:10">
      <c r="A21" s="11" t="s">
        <v>28</v>
      </c>
      <c r="B21" s="12">
        <v>73.1600000000035</v>
      </c>
      <c r="C21" s="12">
        <v>115</v>
      </c>
      <c r="D21" s="12">
        <f t="shared" si="6"/>
        <v>-41.8399999999965</v>
      </c>
      <c r="E21" s="13">
        <f t="shared" si="3"/>
        <v>-0.3638</v>
      </c>
      <c r="F21" s="11" t="s">
        <v>28</v>
      </c>
      <c r="G21" s="12">
        <f>B11+B21-G11</f>
        <v>618.160000000003</v>
      </c>
      <c r="H21" s="12">
        <f>C11+C21-H11</f>
        <v>93</v>
      </c>
      <c r="I21" s="12">
        <f t="shared" ref="I20:I23" si="7">G21-H21</f>
        <v>525.160000000003</v>
      </c>
      <c r="J21" s="18">
        <f t="shared" si="4"/>
        <v>5.6469</v>
      </c>
    </row>
    <row r="22" ht="18" customHeight="1" spans="1:10">
      <c r="A22" s="11" t="s">
        <v>27</v>
      </c>
      <c r="B22" s="12"/>
      <c r="C22" s="12"/>
      <c r="D22" s="12"/>
      <c r="E22" s="13" t="str">
        <f t="shared" si="3"/>
        <v/>
      </c>
      <c r="F22" s="11" t="s">
        <v>27</v>
      </c>
      <c r="G22" s="12"/>
      <c r="H22" s="12"/>
      <c r="I22" s="12"/>
      <c r="J22" s="18"/>
    </row>
    <row r="23" ht="18" customHeight="1" spans="1:10">
      <c r="A23" s="11" t="s">
        <v>29</v>
      </c>
      <c r="B23" s="12">
        <v>45</v>
      </c>
      <c r="C23" s="12">
        <v>500</v>
      </c>
      <c r="D23" s="12">
        <f t="shared" si="6"/>
        <v>-455</v>
      </c>
      <c r="E23" s="13">
        <f t="shared" si="3"/>
        <v>-0.91</v>
      </c>
      <c r="F23" s="11" t="s">
        <v>29</v>
      </c>
      <c r="G23" s="12">
        <f>B15+B23-G15</f>
        <v>45</v>
      </c>
      <c r="H23" s="12">
        <f>C15+C23-H15</f>
        <v>185</v>
      </c>
      <c r="I23" s="12">
        <f t="shared" si="7"/>
        <v>-140</v>
      </c>
      <c r="J23" s="18">
        <f>IF(H23=0,"",ROUND(G23/H23-1,4))</f>
        <v>-0.7568</v>
      </c>
    </row>
    <row r="24" ht="16" customHeight="1" spans="1:10">
      <c r="A24" s="11"/>
      <c r="B24" s="12"/>
      <c r="C24" s="12"/>
      <c r="D24" s="12"/>
      <c r="E24" s="13" t="str">
        <f t="shared" si="3"/>
        <v/>
      </c>
      <c r="F24" s="11"/>
      <c r="G24" s="12"/>
      <c r="H24" s="12"/>
      <c r="I24" s="12"/>
      <c r="J24" s="18" t="str">
        <f>IF(H24=0,"",ROUND(G24/H24-1,4))</f>
        <v/>
      </c>
    </row>
    <row r="25" s="3" customFormat="1" ht="21" customHeight="1" spans="1:10">
      <c r="A25" s="14" t="s">
        <v>30</v>
      </c>
      <c r="B25" s="15">
        <f>B6+B11+B15+B18</f>
        <v>151368.58</v>
      </c>
      <c r="C25" s="15">
        <f>C6+C11+C15+C18</f>
        <v>309822</v>
      </c>
      <c r="D25" s="15">
        <f>D6+D11+D15+D18</f>
        <v>-158453.42</v>
      </c>
      <c r="E25" s="16">
        <f t="shared" si="3"/>
        <v>-0.5114</v>
      </c>
      <c r="F25" s="14" t="s">
        <v>31</v>
      </c>
      <c r="G25" s="15">
        <f>G6+G11+G15+G18</f>
        <v>151368.58</v>
      </c>
      <c r="H25" s="15">
        <f>H6+H11+H15+H18</f>
        <v>309822</v>
      </c>
      <c r="I25" s="15">
        <f>G25-H25</f>
        <v>-158453.42</v>
      </c>
      <c r="J25" s="19">
        <f>IF(H25=0,"",ROUND(G25/H25-1,4))</f>
        <v>-0.5114</v>
      </c>
    </row>
    <row r="26" ht="24.95" customHeight="1" spans="2:10">
      <c r="B26" s="17"/>
      <c r="C26" s="17"/>
      <c r="D26" s="17"/>
      <c r="E26" s="17"/>
      <c r="G26" s="17"/>
      <c r="H26" s="17"/>
      <c r="I26" s="17"/>
      <c r="J26" s="17"/>
    </row>
    <row r="27" ht="24.95" customHeight="1" spans="2:10">
      <c r="B27" s="17"/>
      <c r="C27" s="17"/>
      <c r="D27" s="17"/>
      <c r="E27" s="17"/>
      <c r="G27" s="17"/>
      <c r="H27" s="17"/>
      <c r="I27" s="17"/>
      <c r="J27" s="17"/>
    </row>
    <row r="28" ht="24.95" customHeight="1" spans="2:10">
      <c r="B28" s="17"/>
      <c r="C28" s="17"/>
      <c r="D28" s="17"/>
      <c r="E28" s="17"/>
      <c r="G28" s="17"/>
      <c r="H28" s="17"/>
      <c r="I28" s="17"/>
      <c r="J28" s="17"/>
    </row>
    <row r="29" ht="24.95" customHeight="1" spans="2:10">
      <c r="B29" s="17"/>
      <c r="C29" s="17"/>
      <c r="D29" s="17"/>
      <c r="E29" s="17"/>
      <c r="G29" s="17"/>
      <c r="H29" s="17"/>
      <c r="I29" s="17"/>
      <c r="J29" s="17"/>
    </row>
    <row r="30" ht="24.95" customHeight="1" spans="2:10">
      <c r="B30" s="17"/>
      <c r="C30" s="17"/>
      <c r="D30" s="17"/>
      <c r="E30" s="17"/>
      <c r="G30" s="17"/>
      <c r="H30" s="17"/>
      <c r="I30" s="17"/>
      <c r="J30" s="17"/>
    </row>
    <row r="31" ht="24.95" customHeight="1" spans="2:10">
      <c r="B31" s="17"/>
      <c r="C31" s="17"/>
      <c r="D31" s="17"/>
      <c r="E31" s="17"/>
      <c r="G31" s="17"/>
      <c r="H31" s="17"/>
      <c r="I31" s="17"/>
      <c r="J31" s="17"/>
    </row>
    <row r="32" ht="24.95" customHeight="1" spans="2:10">
      <c r="B32" s="17"/>
      <c r="C32" s="17"/>
      <c r="D32" s="17"/>
      <c r="E32" s="17"/>
      <c r="G32" s="17"/>
      <c r="H32" s="17"/>
      <c r="I32" s="17"/>
      <c r="J32" s="17"/>
    </row>
    <row r="33" ht="24.95" customHeight="1" spans="2:10">
      <c r="B33" s="17"/>
      <c r="C33" s="17"/>
      <c r="D33" s="17"/>
      <c r="E33" s="17"/>
      <c r="G33" s="17"/>
      <c r="H33" s="17"/>
      <c r="I33" s="17"/>
      <c r="J33" s="17"/>
    </row>
    <row r="34" ht="24.95" customHeight="1" spans="2:10">
      <c r="B34" s="17"/>
      <c r="C34" s="17"/>
      <c r="D34" s="17"/>
      <c r="E34" s="17"/>
      <c r="G34" s="17"/>
      <c r="H34" s="17"/>
      <c r="I34" s="17"/>
      <c r="J34" s="17"/>
    </row>
    <row r="35" ht="24.95" customHeight="1" spans="2:10">
      <c r="B35" s="17"/>
      <c r="C35" s="17"/>
      <c r="D35" s="17"/>
      <c r="E35" s="17"/>
      <c r="G35" s="17"/>
      <c r="H35" s="17"/>
      <c r="I35" s="17"/>
      <c r="J35" s="17"/>
    </row>
    <row r="36" ht="24.95" customHeight="1" spans="2:10">
      <c r="B36" s="17"/>
      <c r="C36" s="17"/>
      <c r="D36" s="17"/>
      <c r="E36" s="17"/>
      <c r="G36" s="17"/>
      <c r="H36" s="17"/>
      <c r="I36" s="17"/>
      <c r="J36" s="17"/>
    </row>
    <row r="37" ht="24.95" customHeight="1" spans="2:10">
      <c r="B37" s="17"/>
      <c r="C37" s="17"/>
      <c r="D37" s="17"/>
      <c r="E37" s="17"/>
      <c r="G37" s="17"/>
      <c r="H37" s="17"/>
      <c r="I37" s="17"/>
      <c r="J37" s="17"/>
    </row>
    <row r="38" ht="24.95" customHeight="1" spans="7:10">
      <c r="G38" s="17"/>
      <c r="H38" s="17"/>
      <c r="I38" s="17"/>
      <c r="J38" s="17"/>
    </row>
    <row r="39" ht="24.95" customHeight="1"/>
    <row r="40" ht="24.95" customHeight="1"/>
    <row r="41" ht="24.95" customHeight="1"/>
    <row r="42" ht="24.95" customHeight="1"/>
  </sheetData>
  <mergeCells count="2">
    <mergeCell ref="A3:J3"/>
    <mergeCell ref="H4:J4"/>
  </mergeCells>
  <printOptions horizontalCentered="1"/>
  <pageMargins left="0" right="0" top="0.196527777777778" bottom="0" header="0" footer="0"/>
  <pageSetup paperSize="9" orientation="landscape" useFirstPageNumber="1" horizontalDpi="600" verticalDpi="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预算草案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荷城街道财政局</dc:creator>
  <cp:lastModifiedBy>廖丹丹</cp:lastModifiedBy>
  <dcterms:created xsi:type="dcterms:W3CDTF">2017-11-28T02:15:00Z</dcterms:created>
  <cp:lastPrinted>2021-01-11T02:49:00Z</cp:lastPrinted>
  <dcterms:modified xsi:type="dcterms:W3CDTF">2022-12-27T06:20:45Z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CDB40BA2CE2B40DEAF85541AFA8CAE69</vt:lpwstr>
  </property>
</Properties>
</file>