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预算执行" sheetId="1" r:id="rId1"/>
  </sheets>
  <calcPr calcId="144525" concurrentCalc="0"/>
</workbook>
</file>

<file path=xl/sharedStrings.xml><?xml version="1.0" encoding="utf-8"?>
<sst xmlns="http://schemas.openxmlformats.org/spreadsheetml/2006/main" count="45" uniqueCount="30">
  <si>
    <t>附件15-1</t>
  </si>
  <si>
    <t>佛山市高明区荷城街道办事处2022年财政预算执行总表</t>
  </si>
  <si>
    <t>编制单位：佛山市高明区荷城街道街道办事处</t>
  </si>
  <si>
    <t>单位：万元</t>
  </si>
  <si>
    <t>收 入 项 目</t>
  </si>
  <si>
    <t>2022年
年初预算</t>
  </si>
  <si>
    <t>2022年
预算快报数</t>
  </si>
  <si>
    <t>较年初预算
增减数</t>
  </si>
  <si>
    <t>完成年初预算%</t>
  </si>
  <si>
    <t>支 出 项 目</t>
  </si>
  <si>
    <t>一、一般公共预算收入</t>
  </si>
  <si>
    <t>一、一般公共预算支出</t>
  </si>
  <si>
    <t xml:space="preserve">  1.本级财政收入</t>
  </si>
  <si>
    <t xml:space="preserve">  1.本级财政支出</t>
  </si>
  <si>
    <t xml:space="preserve">  2.专项转移支付收入</t>
  </si>
  <si>
    <t xml:space="preserve">  2.上解支出</t>
  </si>
  <si>
    <t xml:space="preserve">  3.专项转移支付支出</t>
  </si>
  <si>
    <t>二、政府性基金预算收入</t>
  </si>
  <si>
    <t>二、政府性基金预算支出</t>
  </si>
  <si>
    <t xml:space="preserve">  2.专项转移支付支出</t>
  </si>
  <si>
    <t>三、国有资本经营预算收入</t>
  </si>
  <si>
    <t>三、国有资本经营预算支出</t>
  </si>
  <si>
    <t>四、上年结转结余</t>
  </si>
  <si>
    <t>四、年终结转结余</t>
  </si>
  <si>
    <t xml:space="preserve">  1.一般公共预算结转结余</t>
  </si>
  <si>
    <t xml:space="preserve">    其中：上级专项资金结转结余</t>
  </si>
  <si>
    <t xml:space="preserve">  2.政府性基金预算结转结余</t>
  </si>
  <si>
    <t xml:space="preserve">  3.国有资本经营预算结转结余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</si>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</sst>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_-* #,##0_-;\-* #,##0_-;_-* &quot;-&quot;_-;_-@_-"/>
  </numFmts>
  <fonts count="31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4"/>
      <name val="黑体"/>
      <charset val="134"/>
    </font>
    <font>
      <sz val="20"/>
      <name val="黑体"/>
      <charset val="134"/>
    </font>
    <font>
      <sz val="20"/>
      <name val="宋体"/>
      <charset val="134"/>
    </font>
    <font>
      <sz val="9"/>
      <name val="黑体"/>
      <charset val="134"/>
    </font>
    <font>
      <sz val="8"/>
      <name val="宋体"/>
      <charset val="134"/>
    </font>
    <font>
      <b/>
      <sz val="8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176" fontId="1" fillId="0" borderId="2" xfId="0" applyNumberFormat="1" applyFont="1" applyBorder="1" applyAlignment="1">
      <alignment horizontal="right" vertical="center" wrapText="1"/>
    </xf>
    <xf numFmtId="10" fontId="1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right" vertical="center" wrapText="1"/>
    </xf>
    <xf numFmtId="10" fontId="10" fillId="0" borderId="2" xfId="0" applyNumberFormat="1" applyFont="1" applyBorder="1" applyAlignment="1">
      <alignment horizontal="right" vertical="center" wrapText="1"/>
    </xf>
    <xf numFmtId="177" fontId="2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1"/>
  <sheetViews>
    <sheetView tabSelected="1" view="pageBreakPreview" zoomScaleNormal="120" workbookViewId="0">
      <selection activeCell="A13" sqref="A13"/>
    </sheetView>
  </sheetViews>
  <sheetFormatPr defaultColWidth="9" defaultRowHeight="12"/>
  <cols>
    <col min="1" max="1" width="24.625" style="4" customWidth="1"/>
    <col min="2" max="3" width="10.625" style="4" customWidth="1"/>
    <col min="4" max="4" width="9.375" style="4" customWidth="1"/>
    <col min="5" max="5" width="10.625" style="4" customWidth="1"/>
    <col min="6" max="6" width="22.25" style="4" customWidth="1"/>
    <col min="7" max="7" width="10.625" style="4" customWidth="1"/>
    <col min="8" max="8" width="9.26666666666667" style="4" customWidth="1"/>
    <col min="9" max="9" width="8.95833333333333" style="4" customWidth="1"/>
    <col min="10" max="10" width="9.79166666666667" style="4" customWidth="1"/>
    <col min="11" max="16384" width="9" style="4"/>
  </cols>
  <sheetData>
    <row r="1" ht="30" customHeight="1" spans="1:1">
      <c r="A1" s="5" t="s">
        <v>0</v>
      </c>
    </row>
    <row r="2" ht="34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1" customHeight="1" spans="1:10">
      <c r="A3" s="7" t="s">
        <v>2</v>
      </c>
      <c r="C3" s="8"/>
      <c r="H3" s="9" t="s">
        <v>3</v>
      </c>
      <c r="I3" s="9"/>
      <c r="J3" s="9"/>
    </row>
    <row r="4" s="2" customFormat="1" ht="30" customHeight="1" spans="1:10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0" t="s">
        <v>9</v>
      </c>
      <c r="G4" s="11" t="s">
        <v>5</v>
      </c>
      <c r="H4" s="11" t="s">
        <v>6</v>
      </c>
      <c r="I4" s="11" t="s">
        <v>7</v>
      </c>
      <c r="J4" s="11" t="s">
        <v>8</v>
      </c>
    </row>
    <row r="5" ht="21" customHeight="1" spans="1:10">
      <c r="A5" s="12" t="s">
        <v>10</v>
      </c>
      <c r="B5" s="13">
        <f>SUM(B6:B7)</f>
        <v>116043</v>
      </c>
      <c r="C5" s="13">
        <f>SUM(C6:C7)</f>
        <v>77113</v>
      </c>
      <c r="D5" s="13">
        <f>SUM(D6:D7)</f>
        <v>-38930</v>
      </c>
      <c r="E5" s="14">
        <f t="shared" ref="E5:E20" si="0">IF(B5=0,"",ROUND(C5/B5,4))</f>
        <v>0.6645</v>
      </c>
      <c r="F5" s="12" t="s">
        <v>11</v>
      </c>
      <c r="G5" s="13">
        <f>SUM(G6:G8)</f>
        <v>136273</v>
      </c>
      <c r="H5" s="13">
        <f>SUM(H6:H8)</f>
        <v>89186</v>
      </c>
      <c r="I5" s="13">
        <f>H5-G5</f>
        <v>-47087</v>
      </c>
      <c r="J5" s="14">
        <f t="shared" ref="J5:J16" si="1">IF(G5=0,"",ROUND(H5/G5,4))</f>
        <v>0.6545</v>
      </c>
    </row>
    <row r="6" ht="22" customHeight="1" spans="1:10">
      <c r="A6" s="12" t="s">
        <v>12</v>
      </c>
      <c r="B6" s="13">
        <v>109413</v>
      </c>
      <c r="C6" s="13">
        <v>73919</v>
      </c>
      <c r="D6" s="13">
        <f>C6-B6</f>
        <v>-35494</v>
      </c>
      <c r="E6" s="14">
        <f t="shared" si="0"/>
        <v>0.6756</v>
      </c>
      <c r="F6" s="12" t="s">
        <v>13</v>
      </c>
      <c r="G6" s="13">
        <v>86706</v>
      </c>
      <c r="H6" s="13">
        <v>57939</v>
      </c>
      <c r="I6" s="13">
        <f>H6-G6</f>
        <v>-28767</v>
      </c>
      <c r="J6" s="14">
        <f t="shared" si="1"/>
        <v>0.6682</v>
      </c>
    </row>
    <row r="7" ht="21" customHeight="1" spans="1:10">
      <c r="A7" s="12" t="s">
        <v>14</v>
      </c>
      <c r="B7" s="13">
        <v>6630</v>
      </c>
      <c r="C7" s="13">
        <v>3194</v>
      </c>
      <c r="D7" s="13">
        <f>C7-B7</f>
        <v>-3436</v>
      </c>
      <c r="E7" s="14">
        <f t="shared" si="0"/>
        <v>0.4817</v>
      </c>
      <c r="F7" s="12" t="s">
        <v>15</v>
      </c>
      <c r="G7" s="13">
        <v>22670</v>
      </c>
      <c r="H7" s="13">
        <v>15999</v>
      </c>
      <c r="I7" s="13">
        <f>H7-G7</f>
        <v>-6671</v>
      </c>
      <c r="J7" s="14">
        <f t="shared" si="1"/>
        <v>0.7057</v>
      </c>
    </row>
    <row r="8" ht="21" customHeight="1" spans="1:10">
      <c r="A8" s="12"/>
      <c r="B8" s="13"/>
      <c r="C8" s="13"/>
      <c r="D8" s="13"/>
      <c r="E8" s="14" t="str">
        <f t="shared" si="0"/>
        <v/>
      </c>
      <c r="F8" s="12" t="s">
        <v>16</v>
      </c>
      <c r="G8" s="13">
        <v>26897</v>
      </c>
      <c r="H8" s="13">
        <v>15248</v>
      </c>
      <c r="I8" s="13">
        <f>H8-G8</f>
        <v>-11649</v>
      </c>
      <c r="J8" s="14">
        <f t="shared" si="1"/>
        <v>0.5669</v>
      </c>
    </row>
    <row r="9" ht="21" customHeight="1" spans="1:10">
      <c r="A9" s="12"/>
      <c r="B9" s="13"/>
      <c r="C9" s="13"/>
      <c r="D9" s="13"/>
      <c r="E9" s="14" t="str">
        <f t="shared" si="0"/>
        <v/>
      </c>
      <c r="F9" s="12"/>
      <c r="G9" s="13"/>
      <c r="H9" s="13"/>
      <c r="I9" s="13"/>
      <c r="J9" s="14" t="str">
        <f t="shared" si="1"/>
        <v/>
      </c>
    </row>
    <row r="10" ht="21" customHeight="1" spans="1:10">
      <c r="A10" s="12" t="s">
        <v>17</v>
      </c>
      <c r="B10" s="13">
        <f>SUM(B11:B12)</f>
        <v>172291</v>
      </c>
      <c r="C10" s="13">
        <f>SUM(C11:C12)</f>
        <v>95619</v>
      </c>
      <c r="D10" s="13">
        <f>SUM(D11:D12)</f>
        <v>-76672</v>
      </c>
      <c r="E10" s="14">
        <f t="shared" si="0"/>
        <v>0.555</v>
      </c>
      <c r="F10" s="12" t="s">
        <v>18</v>
      </c>
      <c r="G10" s="13">
        <f>SUM(G11:G12)</f>
        <v>172313</v>
      </c>
      <c r="H10" s="13">
        <f>SUM(H11:H12)</f>
        <v>95580</v>
      </c>
      <c r="I10" s="13">
        <f>SUM(I11:I12)</f>
        <v>-76733</v>
      </c>
      <c r="J10" s="14">
        <f t="shared" si="1"/>
        <v>0.5547</v>
      </c>
    </row>
    <row r="11" ht="21" customHeight="1" spans="1:10">
      <c r="A11" s="12" t="s">
        <v>12</v>
      </c>
      <c r="B11" s="13">
        <v>162291</v>
      </c>
      <c r="C11" s="13">
        <v>48128</v>
      </c>
      <c r="D11" s="13">
        <f>C11-B11</f>
        <v>-114163</v>
      </c>
      <c r="E11" s="14">
        <f t="shared" si="0"/>
        <v>0.2966</v>
      </c>
      <c r="F11" s="12" t="s">
        <v>13</v>
      </c>
      <c r="G11" s="13">
        <v>162313</v>
      </c>
      <c r="H11" s="13">
        <v>48089</v>
      </c>
      <c r="I11" s="13">
        <f>H11-G11</f>
        <v>-114224</v>
      </c>
      <c r="J11" s="14">
        <f t="shared" si="1"/>
        <v>0.2963</v>
      </c>
    </row>
    <row r="12" ht="21" customHeight="1" spans="1:10">
      <c r="A12" s="12" t="s">
        <v>14</v>
      </c>
      <c r="B12" s="13">
        <v>10000</v>
      </c>
      <c r="C12" s="13">
        <v>47491</v>
      </c>
      <c r="D12" s="13">
        <f>C12-B12</f>
        <v>37491</v>
      </c>
      <c r="E12" s="14">
        <f t="shared" si="0"/>
        <v>4.7491</v>
      </c>
      <c r="F12" s="12" t="s">
        <v>19</v>
      </c>
      <c r="G12" s="13">
        <v>10000</v>
      </c>
      <c r="H12" s="13">
        <v>47491</v>
      </c>
      <c r="I12" s="13">
        <f>H12-G12</f>
        <v>37491</v>
      </c>
      <c r="J12" s="14">
        <f t="shared" si="1"/>
        <v>4.7491</v>
      </c>
    </row>
    <row r="13" ht="21" customHeight="1" spans="1:10">
      <c r="A13" s="12"/>
      <c r="B13" s="13"/>
      <c r="C13" s="13"/>
      <c r="D13" s="13"/>
      <c r="E13" s="14" t="str">
        <f t="shared" si="0"/>
        <v/>
      </c>
      <c r="F13" s="12"/>
      <c r="G13" s="13"/>
      <c r="H13" s="13"/>
      <c r="I13" s="13"/>
      <c r="J13" s="14" t="str">
        <f t="shared" si="1"/>
        <v/>
      </c>
    </row>
    <row r="14" ht="21" customHeight="1" spans="1:10">
      <c r="A14" s="12" t="s">
        <v>20</v>
      </c>
      <c r="B14" s="13">
        <f>B15</f>
        <v>500</v>
      </c>
      <c r="C14" s="13">
        <f>C15</f>
        <v>349</v>
      </c>
      <c r="D14" s="13">
        <f>C14-B14</f>
        <v>-151</v>
      </c>
      <c r="E14" s="14">
        <f t="shared" si="0"/>
        <v>0.698</v>
      </c>
      <c r="F14" s="12" t="s">
        <v>21</v>
      </c>
      <c r="G14" s="13">
        <f>G15</f>
        <v>815</v>
      </c>
      <c r="H14" s="13">
        <f>H15</f>
        <v>805</v>
      </c>
      <c r="I14" s="13">
        <f>H14-G14</f>
        <v>-10</v>
      </c>
      <c r="J14" s="14">
        <f t="shared" si="1"/>
        <v>0.9877</v>
      </c>
    </row>
    <row r="15" ht="21" customHeight="1" spans="1:10">
      <c r="A15" s="12" t="s">
        <v>12</v>
      </c>
      <c r="B15" s="13">
        <v>500</v>
      </c>
      <c r="C15" s="13">
        <v>349</v>
      </c>
      <c r="D15" s="13">
        <f>C15-B15</f>
        <v>-151</v>
      </c>
      <c r="E15" s="14">
        <f t="shared" si="0"/>
        <v>0.698</v>
      </c>
      <c r="F15" s="12" t="s">
        <v>13</v>
      </c>
      <c r="G15" s="13">
        <v>815</v>
      </c>
      <c r="H15" s="13">
        <v>805</v>
      </c>
      <c r="I15" s="13">
        <f>H15-G15</f>
        <v>-10</v>
      </c>
      <c r="J15" s="14">
        <f t="shared" si="1"/>
        <v>0.9877</v>
      </c>
    </row>
    <row r="16" ht="21" customHeight="1" spans="1:10">
      <c r="A16" s="12"/>
      <c r="B16" s="13"/>
      <c r="C16" s="13"/>
      <c r="D16" s="13"/>
      <c r="E16" s="14" t="str">
        <f t="shared" si="0"/>
        <v/>
      </c>
      <c r="F16" s="12"/>
      <c r="G16" s="13"/>
      <c r="H16" s="13"/>
      <c r="I16" s="13"/>
      <c r="J16" s="14" t="str">
        <f t="shared" si="1"/>
        <v/>
      </c>
    </row>
    <row r="17" ht="21" customHeight="1" spans="1:10">
      <c r="A17" s="12" t="s">
        <v>22</v>
      </c>
      <c r="B17" s="13">
        <f>B18+B20+B22</f>
        <v>20988</v>
      </c>
      <c r="C17" s="13">
        <v>15286</v>
      </c>
      <c r="D17" s="13">
        <f t="shared" ref="D16:D23" si="2">C17-B17</f>
        <v>-5702</v>
      </c>
      <c r="E17" s="14">
        <f t="shared" si="0"/>
        <v>0.7283</v>
      </c>
      <c r="F17" s="12" t="s">
        <v>23</v>
      </c>
      <c r="G17" s="13">
        <v>421</v>
      </c>
      <c r="H17" s="13">
        <f>H18+H20+H22</f>
        <v>2796</v>
      </c>
      <c r="I17" s="13">
        <f t="shared" ref="H17:I17" si="3">I18+I20+I22</f>
        <v>2375</v>
      </c>
      <c r="J17" s="14">
        <f t="shared" ref="J17:J22" si="4">IF(G17=0,"",ROUND(H17/G17,4))</f>
        <v>6.6413</v>
      </c>
    </row>
    <row r="18" ht="21" customHeight="1" spans="1:10">
      <c r="A18" s="12" t="s">
        <v>24</v>
      </c>
      <c r="B18" s="13">
        <v>20373</v>
      </c>
      <c r="C18" s="13">
        <v>14751</v>
      </c>
      <c r="D18" s="13">
        <f t="shared" si="2"/>
        <v>-5622</v>
      </c>
      <c r="E18" s="14">
        <f t="shared" si="0"/>
        <v>0.724</v>
      </c>
      <c r="F18" s="12" t="s">
        <v>24</v>
      </c>
      <c r="G18" s="13">
        <f>B5+B18-G5</f>
        <v>143</v>
      </c>
      <c r="H18" s="13">
        <f>C5+C18-H5</f>
        <v>2678</v>
      </c>
      <c r="I18" s="13">
        <f>H18-G18</f>
        <v>2535</v>
      </c>
      <c r="J18" s="14">
        <f t="shared" si="4"/>
        <v>18.7273</v>
      </c>
    </row>
    <row r="19" ht="21" customHeight="1" spans="1:10">
      <c r="A19" s="12" t="s">
        <v>25</v>
      </c>
      <c r="B19" s="13">
        <v>20267</v>
      </c>
      <c r="C19" s="13">
        <v>14278</v>
      </c>
      <c r="D19" s="13">
        <f t="shared" si="2"/>
        <v>-5989</v>
      </c>
      <c r="E19" s="14">
        <f t="shared" ref="E19:E22" si="5">IF(B19=0,"",ROUND(C19/B19,4))</f>
        <v>0.7045</v>
      </c>
      <c r="F19" s="12" t="s">
        <v>25</v>
      </c>
      <c r="G19" s="13"/>
      <c r="H19" s="13">
        <f>C7+C19-H8</f>
        <v>2224</v>
      </c>
      <c r="I19" s="13">
        <f>H19-G19</f>
        <v>2224</v>
      </c>
      <c r="J19" s="14" t="str">
        <f t="shared" si="4"/>
        <v/>
      </c>
    </row>
    <row r="20" ht="21" customHeight="1" spans="1:10">
      <c r="A20" s="12" t="s">
        <v>26</v>
      </c>
      <c r="B20" s="13">
        <v>115</v>
      </c>
      <c r="C20" s="13">
        <v>34</v>
      </c>
      <c r="D20" s="13">
        <f t="shared" si="2"/>
        <v>-81</v>
      </c>
      <c r="E20" s="14">
        <f t="shared" si="5"/>
        <v>0.2957</v>
      </c>
      <c r="F20" s="12" t="s">
        <v>26</v>
      </c>
      <c r="G20" s="13">
        <f>B10+B20-G10</f>
        <v>93</v>
      </c>
      <c r="H20" s="13">
        <f>C10+C20-H10</f>
        <v>73</v>
      </c>
      <c r="I20" s="13">
        <f>H20-G20</f>
        <v>-20</v>
      </c>
      <c r="J20" s="14">
        <f t="shared" si="4"/>
        <v>0.7849</v>
      </c>
    </row>
    <row r="21" ht="21" customHeight="1" spans="1:10">
      <c r="A21" s="12" t="s">
        <v>25</v>
      </c>
      <c r="B21" s="13"/>
      <c r="C21" s="13"/>
      <c r="D21" s="13"/>
      <c r="E21" s="14" t="str">
        <f t="shared" si="5"/>
        <v/>
      </c>
      <c r="F21" s="12" t="s">
        <v>25</v>
      </c>
      <c r="G21" s="13"/>
      <c r="H21" s="13"/>
      <c r="I21" s="13"/>
      <c r="J21" s="14" t="str">
        <f t="shared" si="4"/>
        <v/>
      </c>
    </row>
    <row r="22" ht="21" customHeight="1" spans="1:10">
      <c r="A22" s="12" t="s">
        <v>27</v>
      </c>
      <c r="B22" s="13">
        <v>500</v>
      </c>
      <c r="C22" s="13">
        <v>501</v>
      </c>
      <c r="D22" s="13">
        <f t="shared" si="2"/>
        <v>1</v>
      </c>
      <c r="E22" s="14">
        <f t="shared" si="5"/>
        <v>1.002</v>
      </c>
      <c r="F22" s="12" t="s">
        <v>27</v>
      </c>
      <c r="G22" s="13">
        <f>B14+B22-G14</f>
        <v>185</v>
      </c>
      <c r="H22" s="13">
        <f>C14+C22-H14</f>
        <v>45</v>
      </c>
      <c r="I22" s="13">
        <f>H22-G22</f>
        <v>-140</v>
      </c>
      <c r="J22" s="14">
        <f t="shared" si="4"/>
        <v>0.2432</v>
      </c>
    </row>
    <row r="23" ht="21" customHeight="1" spans="1:10">
      <c r="A23" s="12"/>
      <c r="B23" s="13"/>
      <c r="C23" s="13"/>
      <c r="D23" s="13"/>
      <c r="E23" s="14"/>
      <c r="F23" s="12"/>
      <c r="G23" s="13"/>
      <c r="H23" s="13"/>
      <c r="I23" s="13"/>
      <c r="J23" s="14"/>
    </row>
    <row r="24" s="3" customFormat="1" ht="25" customHeight="1" spans="1:10">
      <c r="A24" s="15" t="s">
        <v>28</v>
      </c>
      <c r="B24" s="16">
        <f>B5+B10+B14+B17</f>
        <v>309822</v>
      </c>
      <c r="C24" s="16">
        <f>C5+C10+C14+C17</f>
        <v>188367</v>
      </c>
      <c r="D24" s="16">
        <f>D5+D10+D14+D17</f>
        <v>-121455</v>
      </c>
      <c r="E24" s="17">
        <f>IF(B24=0,"",ROUND(C24/B24,4))</f>
        <v>0.608</v>
      </c>
      <c r="F24" s="15" t="s">
        <v>29</v>
      </c>
      <c r="G24" s="16">
        <f>G5+G10+G14+G17</f>
        <v>309822</v>
      </c>
      <c r="H24" s="16">
        <f>H5+H10+H14+H17</f>
        <v>188367</v>
      </c>
      <c r="I24" s="16">
        <f>H24-G24</f>
        <v>-121455</v>
      </c>
      <c r="J24" s="17">
        <f>IF(G24=0,"",ROUND(H24/G24,4))</f>
        <v>0.608</v>
      </c>
    </row>
    <row r="25" ht="24.95" customHeight="1" spans="2:10">
      <c r="B25" s="18"/>
      <c r="C25" s="18"/>
      <c r="D25" s="18"/>
      <c r="E25" s="18"/>
      <c r="G25" s="18"/>
      <c r="H25" s="18"/>
      <c r="I25" s="18"/>
      <c r="J25" s="18"/>
    </row>
    <row r="26" ht="24.95" customHeight="1" spans="2:10">
      <c r="B26" s="18"/>
      <c r="C26" s="18"/>
      <c r="D26" s="18"/>
      <c r="E26" s="18"/>
      <c r="G26" s="18"/>
      <c r="H26" s="18"/>
      <c r="I26" s="18"/>
      <c r="J26" s="18"/>
    </row>
    <row r="27" ht="24.95" customHeight="1" spans="2:10">
      <c r="B27" s="18"/>
      <c r="C27" s="18"/>
      <c r="D27" s="18"/>
      <c r="E27" s="18"/>
      <c r="G27" s="18"/>
      <c r="H27" s="18"/>
      <c r="I27" s="18"/>
      <c r="J27" s="18"/>
    </row>
    <row r="28" ht="24.95" customHeight="1" spans="2:10">
      <c r="B28" s="18"/>
      <c r="C28" s="18"/>
      <c r="D28" s="18"/>
      <c r="E28" s="18"/>
      <c r="G28" s="18"/>
      <c r="H28" s="18"/>
      <c r="I28" s="18"/>
      <c r="J28" s="18"/>
    </row>
    <row r="29" ht="24.95" customHeight="1" spans="2:10">
      <c r="B29" s="18"/>
      <c r="C29" s="18"/>
      <c r="D29" s="18"/>
      <c r="E29" s="18"/>
      <c r="G29" s="18"/>
      <c r="H29" s="18"/>
      <c r="I29" s="18"/>
      <c r="J29" s="18"/>
    </row>
    <row r="30" ht="24.95" customHeight="1" spans="2:10">
      <c r="B30" s="18"/>
      <c r="C30" s="18"/>
      <c r="D30" s="18"/>
      <c r="E30" s="18"/>
      <c r="G30" s="18"/>
      <c r="H30" s="18"/>
      <c r="I30" s="18"/>
      <c r="J30" s="18"/>
    </row>
    <row r="31" ht="24.95" customHeight="1" spans="2:10">
      <c r="B31" s="18"/>
      <c r="C31" s="18"/>
      <c r="D31" s="18"/>
      <c r="E31" s="18"/>
      <c r="G31" s="18"/>
      <c r="H31" s="18"/>
      <c r="I31" s="18"/>
      <c r="J31" s="18"/>
    </row>
    <row r="32" ht="24.95" customHeight="1" spans="2:10">
      <c r="B32" s="18"/>
      <c r="C32" s="18"/>
      <c r="D32" s="18"/>
      <c r="E32" s="18"/>
      <c r="G32" s="18"/>
      <c r="H32" s="18"/>
      <c r="I32" s="18"/>
      <c r="J32" s="18"/>
    </row>
    <row r="33" ht="24.95" customHeight="1" spans="2:10">
      <c r="B33" s="18"/>
      <c r="C33" s="18"/>
      <c r="D33" s="18"/>
      <c r="E33" s="18"/>
      <c r="G33" s="18"/>
      <c r="H33" s="18"/>
      <c r="I33" s="18"/>
      <c r="J33" s="18"/>
    </row>
    <row r="34" ht="24.95" customHeight="1" spans="2:10">
      <c r="B34" s="18"/>
      <c r="C34" s="18"/>
      <c r="D34" s="18"/>
      <c r="E34" s="18"/>
      <c r="G34" s="18"/>
      <c r="H34" s="18"/>
      <c r="I34" s="18"/>
      <c r="J34" s="18"/>
    </row>
    <row r="35" ht="24.95" customHeight="1" spans="2:10">
      <c r="B35" s="18"/>
      <c r="C35" s="18"/>
      <c r="D35" s="18"/>
      <c r="E35" s="18"/>
      <c r="G35" s="18"/>
      <c r="H35" s="18"/>
      <c r="I35" s="18"/>
      <c r="J35" s="18"/>
    </row>
    <row r="36" ht="24.95" customHeight="1" spans="2:10">
      <c r="B36" s="18"/>
      <c r="C36" s="18"/>
      <c r="D36" s="18"/>
      <c r="E36" s="18"/>
      <c r="G36" s="18"/>
      <c r="H36" s="18"/>
      <c r="I36" s="18"/>
      <c r="J36" s="18"/>
    </row>
    <row r="37" ht="24.95" customHeight="1" spans="7:10">
      <c r="G37" s="18"/>
      <c r="H37" s="18"/>
      <c r="I37" s="18"/>
      <c r="J37" s="18"/>
    </row>
    <row r="38" ht="24.95" customHeight="1"/>
    <row r="39" ht="24.95" customHeight="1"/>
    <row r="40" ht="24.95" customHeight="1"/>
    <row r="41" ht="24.95" customHeight="1"/>
  </sheetData>
  <mergeCells count="2">
    <mergeCell ref="A2:J2"/>
    <mergeCell ref="H3:J3"/>
  </mergeCells>
  <printOptions horizontalCentered="1"/>
  <pageMargins left="0" right="0" top="0.590277777777778" bottom="0" header="0" footer="0"/>
  <pageSetup paperSize="9" scale="90" orientation="landscape" useFirstPageNumber="1" horizontalDpi="600" verticalDpi="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预算执行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荷城街道财政局</dc:creator>
  <cp:lastModifiedBy>廖丹丹</cp:lastModifiedBy>
  <dcterms:created xsi:type="dcterms:W3CDTF">2017-11-28T02:15:00Z</dcterms:created>
  <cp:lastPrinted>2021-01-11T02:40:00Z</cp:lastPrinted>
  <dcterms:modified xsi:type="dcterms:W3CDTF">2022-12-27T06:20:33Z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FD4C80B6015C42AEA5F6F310AF8DA95D</vt:lpwstr>
  </property>
</Properties>
</file>