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区本级基金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<sst xmlns="http://schemas.openxmlformats.org/spreadsheetml/2006/main" count="42" uniqueCount="37">
  <si>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附件4</t>
  </si>
  <si>
    <t>佛山市高明区2022年(区本级)政府性基金预算收支执行情况表</t>
  </si>
  <si>
    <t>单位：万元</t>
  </si>
  <si>
    <t>收入预算科目</t>
  </si>
  <si>
    <t>2022年预算</t>
  </si>
  <si>
    <t>全区</t>
  </si>
  <si>
    <t>镇街</t>
  </si>
  <si>
    <t>本年实绩</t>
  </si>
  <si>
    <t>完成年初预算 (%)</t>
  </si>
  <si>
    <t>支出预算科目</t>
  </si>
  <si>
    <t>一、政府性基金预算收入</t>
  </si>
  <si>
    <t>一、政府性基金预算支出</t>
  </si>
  <si>
    <t xml:space="preserve">   国有土地使用权出让收入</t>
  </si>
  <si>
    <t xml:space="preserve">  国有土地使用权出让收入安排的支出</t>
  </si>
  <si>
    <t xml:space="preserve">   国有土地收益基金收入</t>
  </si>
  <si>
    <t xml:space="preserve">  国有土地收益基金安排的支出</t>
  </si>
  <si>
    <t xml:space="preserve">   农业土地开发资金收入</t>
  </si>
  <si>
    <t xml:space="preserve">  农业土地开发资金安排的支出</t>
  </si>
  <si>
    <t xml:space="preserve">   城市基础设施配套费收入</t>
  </si>
  <si>
    <t xml:space="preserve">  城市基础设施配套费安排的支出</t>
  </si>
  <si>
    <t xml:space="preserve">   彩票公益金收入</t>
  </si>
  <si>
    <t xml:space="preserve">  彩票公益金安排的支出</t>
  </si>
  <si>
    <t xml:space="preserve">   污水处理费收入</t>
  </si>
  <si>
    <t xml:space="preserve">  污水处理费安排的支出</t>
  </si>
  <si>
    <t xml:space="preserve">  其他政府性基金支出</t>
  </si>
  <si>
    <t xml:space="preserve">  地方政府专项债务付息支出</t>
  </si>
  <si>
    <t xml:space="preserve">  地方政府专项债务发行费用支出</t>
  </si>
  <si>
    <t xml:space="preserve">  专项债券收入安排的支出</t>
  </si>
  <si>
    <t xml:space="preserve"> 二、政府性基金补助收入</t>
  </si>
  <si>
    <t>二、政府性基金上解支出</t>
  </si>
  <si>
    <t>三、地方政府债券收入</t>
  </si>
  <si>
    <t>三、地方政府专项债务还本支出</t>
  </si>
  <si>
    <t>四、调出资金</t>
  </si>
  <si>
    <t>四、上年结余收入</t>
  </si>
  <si>
    <t>五、年终结余</t>
  </si>
  <si>
    <t>基金预算收入合计</t>
  </si>
  <si>
    <t>基金预算支出合计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</si>
</sst>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Zeros="0" tabSelected="1" view="pageBreakPreview" zoomScaleSheetLayoutView="100" workbookViewId="0" topLeftCell="A1">
      <selection activeCell="A15" sqref="A15"/>
    </sheetView>
  </sheetViews>
  <sheetFormatPr defaultColWidth="9.00390625" defaultRowHeight="14.25"/>
  <cols>
    <col min="1" max="1" width="24.50390625" style="7" customWidth="1"/>
    <col min="2" max="2" width="11.75390625" style="8" customWidth="1"/>
    <col min="3" max="4" width="10.125" style="8" hidden="1" customWidth="1"/>
    <col min="5" max="5" width="10.875" style="8" customWidth="1"/>
    <col min="6" max="6" width="10.75390625" style="9" customWidth="1"/>
    <col min="7" max="7" width="32.75390625" style="7" customWidth="1"/>
    <col min="8" max="8" width="13.00390625" style="8" customWidth="1"/>
    <col min="9" max="9" width="11.375" style="8" hidden="1" customWidth="1"/>
    <col min="10" max="10" width="9.875" style="8" hidden="1" customWidth="1"/>
    <col min="11" max="11" width="11.00390625" style="8" customWidth="1"/>
    <col min="12" max="12" width="10.375" style="9" customWidth="1"/>
    <col min="13" max="16384" width="9.00390625" style="7" customWidth="1"/>
  </cols>
  <sheetData>
    <row r="1" ht="15" customHeight="1">
      <c r="A1" s="10" t="s">
        <v>0</v>
      </c>
    </row>
    <row r="2" spans="1:12" ht="30.75" customHeight="1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2"/>
    </row>
    <row r="3" spans="1:12" s="1" customFormat="1" ht="15" customHeight="1">
      <c r="A3" s="13"/>
      <c r="B3" s="14"/>
      <c r="C3" s="14"/>
      <c r="D3" s="14"/>
      <c r="E3" s="14"/>
      <c r="F3" s="15"/>
      <c r="G3" s="16"/>
      <c r="H3" s="14"/>
      <c r="I3" s="14"/>
      <c r="J3" s="14"/>
      <c r="K3" s="14"/>
      <c r="L3" s="42" t="s">
        <v>2</v>
      </c>
    </row>
    <row r="4" spans="1:12" s="2" customFormat="1" ht="30" customHeight="1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9" t="s">
        <v>8</v>
      </c>
      <c r="G4" s="17" t="s">
        <v>9</v>
      </c>
      <c r="H4" s="18" t="s">
        <v>4</v>
      </c>
      <c r="I4" s="18" t="s">
        <v>5</v>
      </c>
      <c r="J4" s="18" t="s">
        <v>6</v>
      </c>
      <c r="K4" s="18" t="s">
        <v>7</v>
      </c>
      <c r="L4" s="19" t="s">
        <v>8</v>
      </c>
    </row>
    <row r="5" spans="1:12" s="3" customFormat="1" ht="24" customHeight="1">
      <c r="A5" s="20" t="s">
        <v>10</v>
      </c>
      <c r="B5" s="21">
        <f>SUM(B6:B11)</f>
        <v>224653</v>
      </c>
      <c r="C5" s="21">
        <f>SUM(C6:C11)</f>
        <v>212311</v>
      </c>
      <c r="D5" s="21">
        <f>SUM(D6:D11)</f>
        <v>69786</v>
      </c>
      <c r="E5" s="21">
        <f>C5-D5</f>
        <v>142525</v>
      </c>
      <c r="F5" s="22">
        <f>E5/B5*100</f>
        <v>63.442286548588264</v>
      </c>
      <c r="G5" s="20" t="s">
        <v>11</v>
      </c>
      <c r="H5" s="21">
        <f>SUM(H6:H15)</f>
        <v>244386.479942</v>
      </c>
      <c r="I5" s="21">
        <f>SUM(I6:I15)</f>
        <v>422230</v>
      </c>
      <c r="J5" s="21">
        <f>SUM(J6:J15)</f>
        <v>69786</v>
      </c>
      <c r="K5" s="21">
        <f>SUM(K6:K15)</f>
        <v>352444</v>
      </c>
      <c r="L5" s="22">
        <f aca="true" t="shared" si="0" ref="L5:L14">K5/H5*100</f>
        <v>144.21583390523287</v>
      </c>
    </row>
    <row r="6" spans="1:12" s="3" customFormat="1" ht="24" customHeight="1">
      <c r="A6" s="23" t="s">
        <v>12</v>
      </c>
      <c r="B6" s="21">
        <v>200000</v>
      </c>
      <c r="C6" s="21">
        <v>188316</v>
      </c>
      <c r="D6" s="21">
        <v>55549</v>
      </c>
      <c r="E6" s="21">
        <f aca="true" t="shared" si="1" ref="E6:E11">C6-D6</f>
        <v>132767</v>
      </c>
      <c r="F6" s="22">
        <f>E6/B6*100</f>
        <v>66.3835</v>
      </c>
      <c r="G6" s="20" t="s">
        <v>13</v>
      </c>
      <c r="H6" s="21">
        <v>183091</v>
      </c>
      <c r="I6" s="21">
        <v>149088</v>
      </c>
      <c r="J6" s="21">
        <v>55549</v>
      </c>
      <c r="K6" s="21">
        <f>I6-J6</f>
        <v>93539</v>
      </c>
      <c r="L6" s="22">
        <f t="shared" si="0"/>
        <v>51.088802835748346</v>
      </c>
    </row>
    <row r="7" spans="1:12" s="3" customFormat="1" ht="24" customHeight="1">
      <c r="A7" s="23" t="s">
        <v>14</v>
      </c>
      <c r="B7" s="21">
        <v>5000</v>
      </c>
      <c r="C7" s="21">
        <v>1786</v>
      </c>
      <c r="D7" s="21"/>
      <c r="E7" s="21">
        <f t="shared" si="1"/>
        <v>1786</v>
      </c>
      <c r="F7" s="22">
        <f>E7/B7*100</f>
        <v>35.72</v>
      </c>
      <c r="G7" s="20" t="s">
        <v>15</v>
      </c>
      <c r="H7" s="21">
        <v>5000</v>
      </c>
      <c r="I7" s="21">
        <v>2068</v>
      </c>
      <c r="J7" s="21"/>
      <c r="K7" s="21">
        <f aca="true" t="shared" si="2" ref="K7:K15">I7-J7</f>
        <v>2068</v>
      </c>
      <c r="L7" s="22">
        <f t="shared" si="0"/>
        <v>41.36</v>
      </c>
    </row>
    <row r="8" spans="1:12" s="3" customFormat="1" ht="24" customHeight="1">
      <c r="A8" s="23" t="s">
        <v>16</v>
      </c>
      <c r="B8" s="21">
        <v>1500</v>
      </c>
      <c r="C8" s="21">
        <v>539</v>
      </c>
      <c r="D8" s="21"/>
      <c r="E8" s="21">
        <f t="shared" si="1"/>
        <v>539</v>
      </c>
      <c r="F8" s="22">
        <f>E8/B8*100</f>
        <v>35.93333333333334</v>
      </c>
      <c r="G8" s="20" t="s">
        <v>17</v>
      </c>
      <c r="H8" s="21">
        <v>1616.271742</v>
      </c>
      <c r="I8" s="21">
        <v>323</v>
      </c>
      <c r="J8" s="21"/>
      <c r="K8" s="21">
        <f t="shared" si="2"/>
        <v>323</v>
      </c>
      <c r="L8" s="22">
        <f t="shared" si="0"/>
        <v>19.984263265056825</v>
      </c>
    </row>
    <row r="9" spans="1:12" s="3" customFormat="1" ht="24" customHeight="1">
      <c r="A9" s="23" t="s">
        <v>18</v>
      </c>
      <c r="B9" s="21">
        <v>10000</v>
      </c>
      <c r="C9" s="21">
        <v>10263</v>
      </c>
      <c r="D9" s="21">
        <v>5500</v>
      </c>
      <c r="E9" s="21">
        <f t="shared" si="1"/>
        <v>4763</v>
      </c>
      <c r="F9" s="22">
        <f>E9/B10*100</f>
        <v>317.5333333333333</v>
      </c>
      <c r="G9" s="24" t="s">
        <v>19</v>
      </c>
      <c r="H9" s="21">
        <v>11014.208200000001</v>
      </c>
      <c r="I9" s="21">
        <v>8584</v>
      </c>
      <c r="J9" s="21">
        <v>5500</v>
      </c>
      <c r="K9" s="21">
        <f t="shared" si="2"/>
        <v>3084</v>
      </c>
      <c r="L9" s="22">
        <f t="shared" si="0"/>
        <v>28.000197054564484</v>
      </c>
    </row>
    <row r="10" spans="1:12" s="3" customFormat="1" ht="24" customHeight="1">
      <c r="A10" s="23" t="s">
        <v>20</v>
      </c>
      <c r="B10" s="21">
        <v>1500</v>
      </c>
      <c r="C10" s="21">
        <v>1272</v>
      </c>
      <c r="D10" s="21"/>
      <c r="E10" s="21">
        <f t="shared" si="1"/>
        <v>1272</v>
      </c>
      <c r="F10" s="22">
        <f>E10/B9*100</f>
        <v>12.72</v>
      </c>
      <c r="G10" s="24" t="s">
        <v>21</v>
      </c>
      <c r="H10" s="21">
        <v>1101</v>
      </c>
      <c r="I10" s="21">
        <v>1359</v>
      </c>
      <c r="J10" s="21"/>
      <c r="K10" s="21">
        <f t="shared" si="2"/>
        <v>1359</v>
      </c>
      <c r="L10" s="22">
        <f t="shared" si="0"/>
        <v>123.43324250681198</v>
      </c>
    </row>
    <row r="11" spans="1:12" s="3" customFormat="1" ht="24" customHeight="1">
      <c r="A11" s="23" t="s">
        <v>22</v>
      </c>
      <c r="B11" s="21">
        <v>6653</v>
      </c>
      <c r="C11" s="21">
        <v>10135</v>
      </c>
      <c r="D11" s="21">
        <v>8737</v>
      </c>
      <c r="E11" s="21">
        <f t="shared" si="1"/>
        <v>1398</v>
      </c>
      <c r="F11" s="22">
        <f>E11/B11*100</f>
        <v>21.013076807455285</v>
      </c>
      <c r="G11" s="25" t="s">
        <v>23</v>
      </c>
      <c r="H11" s="21">
        <v>6510</v>
      </c>
      <c r="I11" s="21">
        <v>9985</v>
      </c>
      <c r="J11" s="21">
        <v>8737</v>
      </c>
      <c r="K11" s="21">
        <f t="shared" si="2"/>
        <v>1248</v>
      </c>
      <c r="L11" s="22">
        <f t="shared" si="0"/>
        <v>19.1705069124424</v>
      </c>
    </row>
    <row r="12" spans="1:12" s="3" customFormat="1" ht="24" customHeight="1">
      <c r="A12" s="26"/>
      <c r="B12" s="26"/>
      <c r="C12" s="21"/>
      <c r="D12" s="21"/>
      <c r="E12" s="21"/>
      <c r="F12" s="22"/>
      <c r="G12" s="25" t="s">
        <v>24</v>
      </c>
      <c r="H12" s="21">
        <v>54</v>
      </c>
      <c r="I12" s="21">
        <v>1081</v>
      </c>
      <c r="J12" s="21"/>
      <c r="K12" s="21">
        <f t="shared" si="2"/>
        <v>1081</v>
      </c>
      <c r="L12" s="22">
        <f t="shared" si="0"/>
        <v>2001.851851851852</v>
      </c>
    </row>
    <row r="13" spans="1:12" s="3" customFormat="1" ht="24" customHeight="1">
      <c r="A13" s="23"/>
      <c r="B13" s="21"/>
      <c r="C13" s="21"/>
      <c r="D13" s="21"/>
      <c r="E13" s="21"/>
      <c r="F13" s="22"/>
      <c r="G13" s="25" t="s">
        <v>25</v>
      </c>
      <c r="H13" s="21">
        <v>36000</v>
      </c>
      <c r="I13" s="21">
        <v>35537</v>
      </c>
      <c r="J13" s="21"/>
      <c r="K13" s="21">
        <f t="shared" si="2"/>
        <v>35537</v>
      </c>
      <c r="L13" s="22">
        <f t="shared" si="0"/>
        <v>98.71388888888889</v>
      </c>
    </row>
    <row r="14" spans="1:12" s="3" customFormat="1" ht="24" customHeight="1">
      <c r="A14" s="23"/>
      <c r="B14" s="21"/>
      <c r="C14" s="21"/>
      <c r="D14" s="21"/>
      <c r="E14" s="21"/>
      <c r="F14" s="22"/>
      <c r="G14" s="25" t="s">
        <v>26</v>
      </c>
      <c r="H14" s="21">
        <v>0</v>
      </c>
      <c r="I14" s="21">
        <v>205</v>
      </c>
      <c r="J14" s="21"/>
      <c r="K14" s="21">
        <f t="shared" si="2"/>
        <v>205</v>
      </c>
      <c r="L14" s="22"/>
    </row>
    <row r="15" spans="1:12" s="3" customFormat="1" ht="24" customHeight="1">
      <c r="A15" s="23"/>
      <c r="B15" s="21"/>
      <c r="C15" s="21"/>
      <c r="D15" s="21"/>
      <c r="E15" s="21"/>
      <c r="F15" s="22"/>
      <c r="G15" s="25" t="s">
        <v>27</v>
      </c>
      <c r="H15" s="21">
        <v>0</v>
      </c>
      <c r="I15" s="21">
        <v>214000</v>
      </c>
      <c r="J15" s="21"/>
      <c r="K15" s="21">
        <f t="shared" si="2"/>
        <v>214000</v>
      </c>
      <c r="L15" s="22"/>
    </row>
    <row r="16" spans="1:12" s="3" customFormat="1" ht="24" customHeight="1">
      <c r="A16" s="23"/>
      <c r="B16" s="21"/>
      <c r="C16" s="21"/>
      <c r="D16" s="21"/>
      <c r="E16" s="21"/>
      <c r="F16" s="22"/>
      <c r="G16" s="25"/>
      <c r="H16" s="21"/>
      <c r="I16" s="21"/>
      <c r="J16" s="21"/>
      <c r="K16" s="21"/>
      <c r="L16" s="22"/>
    </row>
    <row r="17" spans="1:12" s="3" customFormat="1" ht="24" customHeight="1">
      <c r="A17" s="20" t="s">
        <v>28</v>
      </c>
      <c r="B17" s="21">
        <v>50000</v>
      </c>
      <c r="C17" s="27">
        <v>65790</v>
      </c>
      <c r="D17" s="27"/>
      <c r="E17" s="21">
        <f aca="true" t="shared" si="3" ref="E17:E24">C17-D17</f>
        <v>65790</v>
      </c>
      <c r="F17" s="22">
        <f>E17/B17*100</f>
        <v>131.58</v>
      </c>
      <c r="G17" s="24" t="s">
        <v>29</v>
      </c>
      <c r="H17" s="21">
        <v>30000</v>
      </c>
      <c r="I17" s="21">
        <v>51700</v>
      </c>
      <c r="J17" s="21"/>
      <c r="K17" s="21">
        <f>I17-J17</f>
        <v>51700</v>
      </c>
      <c r="L17" s="22">
        <f>K17/H17*100</f>
        <v>172.33333333333334</v>
      </c>
    </row>
    <row r="18" spans="1:12" s="3" customFormat="1" ht="24" customHeight="1">
      <c r="A18" s="28"/>
      <c r="B18" s="21">
        <v>0</v>
      </c>
      <c r="C18" s="29"/>
      <c r="D18" s="29"/>
      <c r="E18" s="21">
        <f t="shared" si="3"/>
        <v>0</v>
      </c>
      <c r="F18" s="22"/>
      <c r="G18" s="20"/>
      <c r="H18" s="21">
        <v>0</v>
      </c>
      <c r="I18" s="27"/>
      <c r="J18" s="27"/>
      <c r="K18" s="21">
        <f aca="true" t="shared" si="4" ref="K18:K23">I18-J18</f>
        <v>0</v>
      </c>
      <c r="L18" s="22"/>
    </row>
    <row r="19" spans="1:12" s="3" customFormat="1" ht="24" customHeight="1">
      <c r="A19" s="28" t="s">
        <v>30</v>
      </c>
      <c r="B19" s="21">
        <v>36540</v>
      </c>
      <c r="C19" s="30">
        <v>251650</v>
      </c>
      <c r="D19" s="30"/>
      <c r="E19" s="21">
        <f t="shared" si="3"/>
        <v>251650</v>
      </c>
      <c r="F19" s="22">
        <f>E19/B19*100</f>
        <v>688.6973180076628</v>
      </c>
      <c r="G19" s="31" t="s">
        <v>31</v>
      </c>
      <c r="H19" s="21">
        <v>40490</v>
      </c>
      <c r="I19" s="21">
        <v>51150</v>
      </c>
      <c r="J19" s="21"/>
      <c r="K19" s="21">
        <f t="shared" si="4"/>
        <v>51150</v>
      </c>
      <c r="L19" s="22">
        <f aca="true" t="shared" si="5" ref="L19:L24">K19/H19*100</f>
        <v>126.32748826870832</v>
      </c>
    </row>
    <row r="20" spans="1:12" s="3" customFormat="1" ht="24" customHeight="1">
      <c r="A20" s="28"/>
      <c r="B20" s="32"/>
      <c r="C20" s="32"/>
      <c r="D20" s="32"/>
      <c r="E20" s="21">
        <f t="shared" si="3"/>
        <v>0</v>
      </c>
      <c r="F20" s="22"/>
      <c r="G20" s="28"/>
      <c r="H20" s="21"/>
      <c r="I20" s="21"/>
      <c r="J20" s="21"/>
      <c r="K20" s="21">
        <f t="shared" si="4"/>
        <v>0</v>
      </c>
      <c r="L20" s="22"/>
    </row>
    <row r="21" spans="1:12" s="3" customFormat="1" ht="24" customHeight="1">
      <c r="A21" s="28"/>
      <c r="B21" s="32"/>
      <c r="C21" s="32"/>
      <c r="D21" s="32"/>
      <c r="E21" s="21">
        <f t="shared" si="3"/>
        <v>0</v>
      </c>
      <c r="F21" s="22"/>
      <c r="G21" s="28" t="s">
        <v>32</v>
      </c>
      <c r="H21" s="21"/>
      <c r="I21" s="21">
        <v>5006</v>
      </c>
      <c r="J21" s="21"/>
      <c r="K21" s="21">
        <f t="shared" si="4"/>
        <v>5006</v>
      </c>
      <c r="L21" s="22"/>
    </row>
    <row r="22" spans="1:12" s="3" customFormat="1" ht="24" customHeight="1">
      <c r="A22" s="28"/>
      <c r="B22" s="32"/>
      <c r="C22" s="32"/>
      <c r="D22" s="32"/>
      <c r="E22" s="21">
        <f t="shared" si="3"/>
        <v>0</v>
      </c>
      <c r="F22" s="22"/>
      <c r="G22" s="28"/>
      <c r="H22" s="21"/>
      <c r="I22" s="21"/>
      <c r="J22" s="21"/>
      <c r="K22" s="21">
        <f t="shared" si="4"/>
        <v>0</v>
      </c>
      <c r="L22" s="22"/>
    </row>
    <row r="23" spans="1:12" s="3" customFormat="1" ht="24" customHeight="1">
      <c r="A23" s="31" t="s">
        <v>33</v>
      </c>
      <c r="B23" s="33">
        <v>9961</v>
      </c>
      <c r="C23" s="33">
        <v>4834</v>
      </c>
      <c r="D23" s="33"/>
      <c r="E23" s="21">
        <f t="shared" si="3"/>
        <v>4834</v>
      </c>
      <c r="F23" s="22">
        <f>E23/B23*100</f>
        <v>48.52926413010742</v>
      </c>
      <c r="G23" s="31" t="s">
        <v>34</v>
      </c>
      <c r="H23" s="21">
        <v>6278</v>
      </c>
      <c r="I23" s="21">
        <v>4499</v>
      </c>
      <c r="J23" s="21"/>
      <c r="K23" s="21">
        <f t="shared" si="4"/>
        <v>4499</v>
      </c>
      <c r="L23" s="22">
        <f t="shared" si="5"/>
        <v>71.66294998407136</v>
      </c>
    </row>
    <row r="24" spans="1:12" s="4" customFormat="1" ht="24" customHeight="1">
      <c r="A24" s="34" t="s">
        <v>35</v>
      </c>
      <c r="B24" s="35">
        <f>B5+B17+B19+B23</f>
        <v>321154</v>
      </c>
      <c r="C24" s="35">
        <f>C5+C17+C19+C23</f>
        <v>534585</v>
      </c>
      <c r="D24" s="35">
        <f>D5+D17+D19+D23</f>
        <v>69786</v>
      </c>
      <c r="E24" s="35">
        <f>E5+E17+E19+E23</f>
        <v>464799</v>
      </c>
      <c r="F24" s="36">
        <f>E24/B24*100</f>
        <v>144.72776300466444</v>
      </c>
      <c r="G24" s="37" t="s">
        <v>36</v>
      </c>
      <c r="H24" s="35">
        <f>H5+H17+H19+H21+H23</f>
        <v>321154.479942</v>
      </c>
      <c r="I24" s="35">
        <f>I5+I17+I19+I21+I23</f>
        <v>534585</v>
      </c>
      <c r="J24" s="35">
        <f>J5+J17+J19+J21+J23</f>
        <v>69786</v>
      </c>
      <c r="K24" s="35">
        <f>K5+K17+K19+K21+K23</f>
        <v>464799</v>
      </c>
      <c r="L24" s="36">
        <f t="shared" si="5"/>
        <v>144.7275467195544</v>
      </c>
    </row>
    <row r="25" spans="2:12" s="5" customFormat="1" ht="19.5" customHeight="1">
      <c r="B25" s="38"/>
      <c r="C25" s="38"/>
      <c r="D25" s="38"/>
      <c r="E25" s="38"/>
      <c r="F25" s="39"/>
      <c r="H25" s="38"/>
      <c r="I25" s="38"/>
      <c r="J25" s="38"/>
      <c r="K25" s="38"/>
      <c r="L25" s="39"/>
    </row>
    <row r="26" spans="2:12" s="5" customFormat="1" ht="19.5" customHeight="1">
      <c r="B26" s="38"/>
      <c r="C26" s="38"/>
      <c r="D26" s="38"/>
      <c r="E26" s="38"/>
      <c r="F26" s="39"/>
      <c r="H26" s="38"/>
      <c r="I26" s="38"/>
      <c r="J26" s="38"/>
      <c r="K26" s="38"/>
      <c r="L26" s="39"/>
    </row>
    <row r="27" spans="2:12" s="5" customFormat="1" ht="19.5" customHeight="1">
      <c r="B27" s="38"/>
      <c r="C27" s="38"/>
      <c r="D27" s="38"/>
      <c r="E27" s="38"/>
      <c r="F27" s="39"/>
      <c r="H27" s="38"/>
      <c r="I27" s="38"/>
      <c r="J27" s="38"/>
      <c r="K27" s="38"/>
      <c r="L27" s="39"/>
    </row>
    <row r="28" spans="2:12" s="5" customFormat="1" ht="19.5" customHeight="1">
      <c r="B28" s="38"/>
      <c r="C28" s="38"/>
      <c r="D28" s="38"/>
      <c r="E28" s="38"/>
      <c r="F28" s="39"/>
      <c r="H28" s="38"/>
      <c r="I28" s="38"/>
      <c r="J28" s="38"/>
      <c r="K28" s="38"/>
      <c r="L28" s="39"/>
    </row>
    <row r="29" spans="2:12" s="5" customFormat="1" ht="19.5" customHeight="1">
      <c r="B29" s="38"/>
      <c r="C29" s="38"/>
      <c r="D29" s="38"/>
      <c r="E29" s="38"/>
      <c r="F29" s="39"/>
      <c r="H29" s="38"/>
      <c r="I29" s="38"/>
      <c r="J29" s="38"/>
      <c r="K29" s="38"/>
      <c r="L29" s="39"/>
    </row>
    <row r="30" spans="2:12" s="5" customFormat="1" ht="19.5" customHeight="1">
      <c r="B30" s="38"/>
      <c r="C30" s="38"/>
      <c r="D30" s="38"/>
      <c r="E30" s="38"/>
      <c r="F30" s="39"/>
      <c r="H30" s="38"/>
      <c r="I30" s="38"/>
      <c r="J30" s="38"/>
      <c r="K30" s="38"/>
      <c r="L30" s="39"/>
    </row>
    <row r="31" spans="2:12" s="5" customFormat="1" ht="19.5" customHeight="1">
      <c r="B31" s="38"/>
      <c r="C31" s="38"/>
      <c r="D31" s="38"/>
      <c r="E31" s="38"/>
      <c r="F31" s="39"/>
      <c r="H31" s="38"/>
      <c r="I31" s="38"/>
      <c r="J31" s="38"/>
      <c r="K31" s="38"/>
      <c r="L31" s="39"/>
    </row>
    <row r="32" spans="2:12" s="5" customFormat="1" ht="19.5" customHeight="1">
      <c r="B32" s="38"/>
      <c r="C32" s="38"/>
      <c r="D32" s="38"/>
      <c r="E32" s="38"/>
      <c r="F32" s="39"/>
      <c r="H32" s="38"/>
      <c r="I32" s="38"/>
      <c r="J32" s="38"/>
      <c r="K32" s="38"/>
      <c r="L32" s="39"/>
    </row>
    <row r="33" spans="2:12" s="5" customFormat="1" ht="19.5" customHeight="1">
      <c r="B33" s="38"/>
      <c r="C33" s="38"/>
      <c r="D33" s="38"/>
      <c r="E33" s="38"/>
      <c r="F33" s="39"/>
      <c r="H33" s="38"/>
      <c r="I33" s="38"/>
      <c r="J33" s="38"/>
      <c r="K33" s="38"/>
      <c r="L33" s="39"/>
    </row>
    <row r="34" spans="1:12" s="6" customFormat="1" ht="19.5" customHeight="1">
      <c r="A34" s="5"/>
      <c r="B34" s="38"/>
      <c r="C34" s="38"/>
      <c r="D34" s="38"/>
      <c r="E34" s="38"/>
      <c r="F34" s="39"/>
      <c r="G34" s="5"/>
      <c r="H34" s="38"/>
      <c r="I34" s="38"/>
      <c r="J34" s="38"/>
      <c r="K34" s="38"/>
      <c r="L34" s="39"/>
    </row>
    <row r="35" spans="1:12" ht="15">
      <c r="A35" s="5"/>
      <c r="B35" s="38"/>
      <c r="C35" s="38"/>
      <c r="D35" s="38"/>
      <c r="E35" s="38"/>
      <c r="F35" s="39"/>
      <c r="G35" s="6"/>
      <c r="H35" s="38"/>
      <c r="I35" s="38"/>
      <c r="J35" s="38"/>
      <c r="K35" s="38"/>
      <c r="L35" s="39"/>
    </row>
    <row r="36" spans="1:12" ht="15">
      <c r="A36" s="5"/>
      <c r="B36" s="38"/>
      <c r="C36" s="38"/>
      <c r="D36" s="38"/>
      <c r="E36" s="38"/>
      <c r="F36" s="39"/>
      <c r="H36" s="38"/>
      <c r="I36" s="38"/>
      <c r="J36" s="38"/>
      <c r="K36" s="38"/>
      <c r="L36" s="39"/>
    </row>
    <row r="37" spans="1:12" ht="15">
      <c r="A37" s="5"/>
      <c r="B37" s="38"/>
      <c r="C37" s="38"/>
      <c r="D37" s="38"/>
      <c r="E37" s="38"/>
      <c r="F37" s="39"/>
      <c r="H37" s="38"/>
      <c r="I37" s="38"/>
      <c r="J37" s="38"/>
      <c r="K37" s="38"/>
      <c r="L37" s="39"/>
    </row>
    <row r="38" spans="1:12" ht="15">
      <c r="A38" s="5"/>
      <c r="B38" s="38"/>
      <c r="C38" s="38"/>
      <c r="D38" s="38"/>
      <c r="E38" s="38"/>
      <c r="F38" s="39"/>
      <c r="H38" s="38"/>
      <c r="I38" s="38"/>
      <c r="J38" s="38"/>
      <c r="K38" s="38"/>
      <c r="L38" s="39"/>
    </row>
    <row r="39" spans="1:12" ht="15">
      <c r="A39" s="5"/>
      <c r="B39" s="38"/>
      <c r="C39" s="38"/>
      <c r="D39" s="38"/>
      <c r="E39" s="38"/>
      <c r="F39" s="39"/>
      <c r="H39" s="40"/>
      <c r="I39" s="40"/>
      <c r="J39" s="40"/>
      <c r="K39" s="40"/>
      <c r="L39" s="41"/>
    </row>
    <row r="40" spans="1:6" ht="15">
      <c r="A40" s="5"/>
      <c r="B40" s="38"/>
      <c r="C40" s="38"/>
      <c r="D40" s="38"/>
      <c r="E40" s="38"/>
      <c r="F40" s="39"/>
    </row>
    <row r="41" spans="1:6" ht="15">
      <c r="A41" s="5"/>
      <c r="B41" s="40"/>
      <c r="C41" s="40"/>
      <c r="D41" s="40"/>
      <c r="E41" s="40"/>
      <c r="F41" s="41"/>
    </row>
    <row r="42" ht="15">
      <c r="A42" s="5"/>
    </row>
    <row r="43" ht="15">
      <c r="A43" s="6"/>
    </row>
  </sheetData>
  <sheetProtection/>
  <mergeCells count="1">
    <mergeCell ref="A2:L2"/>
  </mergeCells>
  <printOptions horizontalCentered="1"/>
  <pageMargins left="0.9048611111111111" right="0.5506944444444445" top="0.5118055555555555" bottom="0.4326388888888889" header="0.3145833333333333" footer="0.275"/>
  <pageSetup firstPageNumber="16" useFirstPageNumber="1"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廖丹丹</cp:lastModifiedBy>
  <cp:lastPrinted>2020-01-17T01:14:57Z</cp:lastPrinted>
  <dcterms:created xsi:type="dcterms:W3CDTF">2005-01-09T14:55:42Z</dcterms:created>
  <dcterms:modified xsi:type="dcterms:W3CDTF">2022-12-27T06:17:05Z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E879328754DA42A58CBFDD4A981A3304</vt:lpwstr>
  </property>
</Properties>
</file>