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9"/>
  </bookViews>
  <sheets>
    <sheet name="定期定量" sheetId="1" r:id="rId1"/>
    <sheet name="农村城镇低保" sheetId="2" r:id="rId2"/>
    <sheet name="农村城镇分类" sheetId="3" r:id="rId3"/>
    <sheet name="散居特困" sheetId="4" r:id="rId4"/>
    <sheet name="集中特困（敬老院）" sheetId="5" r:id="rId5"/>
    <sheet name="福利院（特困）" sheetId="6" r:id="rId6"/>
    <sheet name="散居照料护理费" sheetId="7" r:id="rId7"/>
    <sheet name="集中供养照料护理费" sheetId="8" r:id="rId8"/>
    <sheet name="福利院照料护理费（特困）" sheetId="9" r:id="rId9"/>
    <sheet name="住院照料护理费发放表" sheetId="10" r:id="rId10"/>
    <sheet name="必要丧葬费" sheetId="11" r:id="rId11"/>
  </sheets>
  <definedNames>
    <definedName name="_xlnm.Print_Area" localSheetId="1">'农村城镇低保'!$A$1:$J$248</definedName>
    <definedName name="_xlnm.Print_Titles" localSheetId="1">'农村城镇低保'!$3:$3</definedName>
    <definedName name="_xlnm.Print_Titles" localSheetId="2">'农村城镇分类'!$3:$3</definedName>
    <definedName name="_xlnm.Print_Titles" localSheetId="3">'散居特困'!$1:$3</definedName>
    <definedName name="_xlnm._FilterDatabase" localSheetId="1" hidden="1">'农村城镇低保'!$A$3:$L$247</definedName>
    <definedName name="_xlnm._FilterDatabase" localSheetId="2" hidden="1">'农村城镇分类'!$A$3:$K$234</definedName>
    <definedName name="_xlnm._FilterDatabase" localSheetId="3" hidden="1">'散居特困'!$A$3:$L$71</definedName>
  </definedNames>
  <calcPr fullCalcOnLoad="1"/>
</workbook>
</file>

<file path=xl/sharedStrings.xml><?xml version="1.0" encoding="utf-8"?>
<sst xmlns="http://schemas.openxmlformats.org/spreadsheetml/2006/main" count="2058" uniqueCount="644">
  <si>
    <t>荷城街道2022年9月份定期定量救济金发放表</t>
  </si>
  <si>
    <t>制表单位：佛山市高明区荷城街道公共服务办公室</t>
  </si>
  <si>
    <t>制表日期：2022年8月27日</t>
  </si>
  <si>
    <t>村(居)委会</t>
  </si>
  <si>
    <t>序号</t>
  </si>
  <si>
    <t>姓名</t>
  </si>
  <si>
    <t>人数</t>
  </si>
  <si>
    <t>救济金额（元/月）</t>
  </si>
  <si>
    <t>类别</t>
  </si>
  <si>
    <t>备注</t>
  </si>
  <si>
    <t>月明</t>
  </si>
  <si>
    <t>区永杰</t>
  </si>
  <si>
    <t>征地残疾</t>
  </si>
  <si>
    <t>官当村</t>
  </si>
  <si>
    <t>王凤珍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</si>
  <si>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</si>
  <si>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</si>
  <si>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</si>
  <si>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</si>
  <si>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</si>
  <si>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</si>
  <si>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</si>
  <si>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</si>
  <si>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</si>
  <si>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</si>
  <si>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</si>
  <si>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</si>
  <si>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</si>
  <si>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</si>
  <si>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</si>
  <si>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</si>
  <si>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</si>
  <si>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</si>
  <si>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</si>
  <si>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</si>
  <si>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</si>
  <si>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</si>
  <si>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</si>
  <si>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</si>
  <si>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</si>
  <si>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</si>
  <si>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</si>
  <si>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</si>
  <si>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</si>
  <si>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</si>
  <si>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</si>
  <si>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</si>
  <si>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</si>
  <si>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小计</t>
  </si>
  <si>
    <t>区永谦</t>
  </si>
  <si>
    <t>精简退职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</si>
  <si>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</si>
  <si>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</si>
  <si>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</si>
  <si>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</si>
  <si>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</si>
  <si>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</si>
  <si>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</si>
  <si>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</si>
  <si>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合计</t>
  </si>
  <si>
    <t>荷城街道2022年9月份农村、城镇低保救济金发放表</t>
  </si>
  <si>
    <t>社保卡发卡银行</t>
  </si>
  <si>
    <t>未完成调标补发金额（元）</t>
  </si>
  <si>
    <t>应发金额（元）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</si>
  <si>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</si>
  <si>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</si>
  <si>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</si>
  <si>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</si>
  <si>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</si>
  <si>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</si>
  <si>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</si>
  <si>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</si>
  <si>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</si>
  <si>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</si>
  <si>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</si>
  <si>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</si>
  <si>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</si>
  <si>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</si>
  <si>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</si>
  <si>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</si>
  <si>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</si>
  <si>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</si>
  <si>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</si>
  <si>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</si>
  <si>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</si>
  <si>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</si>
  <si>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</si>
  <si>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</si>
  <si>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</si>
  <si>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</si>
  <si>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黄亿坤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</si>
  <si>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</si>
  <si>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</si>
  <si>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</si>
  <si>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</si>
  <si>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</si>
  <si>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</si>
  <si>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</si>
  <si>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</si>
  <si>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</si>
  <si>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</si>
  <si>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</si>
  <si>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</si>
  <si>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</si>
  <si>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</si>
  <si>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</si>
  <si>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</si>
  <si>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</si>
  <si>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</si>
  <si>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</si>
  <si>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</si>
  <si>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</si>
  <si>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</si>
  <si>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</si>
  <si>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</si>
  <si>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</si>
  <si>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</si>
  <si>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</si>
  <si>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</si>
  <si>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</si>
  <si>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</si>
  <si>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</si>
  <si>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</si>
  <si>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</si>
  <si>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</si>
  <si>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</si>
  <si>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</si>
  <si>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</si>
  <si>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</si>
  <si>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</si>
  <si>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</si>
  <si>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</si>
  <si>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</si>
  <si>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</si>
  <si>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</si>
  <si>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</si>
  <si>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</si>
  <si>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</si>
  <si>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</si>
  <si>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</si>
  <si>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</si>
  <si>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</si>
  <si>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</si>
  <si>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</si>
  <si>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</si>
  <si>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</si>
  <si>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</si>
  <si>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</si>
  <si>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</si>
  <si>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</si>
  <si>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</si>
  <si>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</si>
  <si>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</si>
  <si>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</si>
  <si>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</si>
  <si>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</si>
  <si>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</si>
  <si>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</si>
  <si>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</si>
  <si>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</si>
  <si>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</si>
  <si>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</si>
  <si>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冼国星</t>
  </si>
  <si>
    <t>2021.1新增</t>
  </si>
  <si>
    <t>谭汉诚</t>
  </si>
  <si>
    <t>谭焕霞</t>
  </si>
  <si>
    <t>谭贤东</t>
  </si>
  <si>
    <t>林杏</t>
  </si>
  <si>
    <t>吴泽华</t>
  </si>
  <si>
    <t>严恒光</t>
  </si>
  <si>
    <t>严崇广</t>
  </si>
  <si>
    <t>2022.4新增</t>
  </si>
  <si>
    <t>严影霞</t>
  </si>
  <si>
    <t>严国太</t>
  </si>
  <si>
    <t>刘连巧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</si>
  <si>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</si>
  <si>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</si>
  <si>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</si>
  <si>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</si>
  <si>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</si>
  <si>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</si>
  <si>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</si>
  <si>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</si>
  <si>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</si>
  <si>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</si>
  <si>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</si>
  <si>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</si>
  <si>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</si>
  <si>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</si>
  <si>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</si>
  <si>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</si>
  <si>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</si>
  <si>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</si>
  <si>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</si>
  <si>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</si>
  <si>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</si>
  <si>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</si>
  <si>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</si>
  <si>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</si>
  <si>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</si>
  <si>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</si>
  <si>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</si>
  <si>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</si>
  <si>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</si>
  <si>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</si>
  <si>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</si>
  <si>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</si>
  <si>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</si>
  <si>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</si>
  <si>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</si>
  <si>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</si>
  <si>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</si>
  <si>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</si>
  <si>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</si>
  <si>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</si>
  <si>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</si>
  <si>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</si>
  <si>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</si>
  <si>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</si>
  <si>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</si>
  <si>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</si>
  <si>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</si>
  <si>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</si>
  <si>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</si>
  <si>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</si>
  <si>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</si>
  <si>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</si>
  <si>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</si>
  <si>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</si>
  <si>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</si>
  <si>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</si>
  <si>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</si>
  <si>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</si>
  <si>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</si>
  <si>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</si>
  <si>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</si>
  <si>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</si>
  <si>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</si>
  <si>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</si>
  <si>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</si>
  <si>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</si>
  <si>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</si>
  <si>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</t>
  </si>
  <si>
    <t>钟意珍</t>
  </si>
  <si>
    <t>谭少霞</t>
  </si>
  <si>
    <t>何锡光</t>
  </si>
  <si>
    <t>2022.7增，2022.9重病全额补助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</si>
  <si>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</si>
  <si>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</si>
  <si>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</si>
  <si>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</si>
  <si>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</si>
  <si>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</si>
  <si>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</si>
  <si>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</si>
  <si>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</t>
  </si>
  <si>
    <t>谭福容</t>
  </si>
  <si>
    <t>梁三好</t>
  </si>
  <si>
    <t>周世妹</t>
  </si>
  <si>
    <t>2022.1新增,2022.5减黄曙光</t>
  </si>
  <si>
    <t>区和太</t>
  </si>
  <si>
    <t>王玉娥</t>
  </si>
  <si>
    <t>2022.9新增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</si>
  <si>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</si>
  <si>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</si>
  <si>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</si>
  <si>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</si>
  <si>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</si>
  <si>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</si>
  <si>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</si>
  <si>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</si>
  <si>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</si>
  <si>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</si>
  <si>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</si>
  <si>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</si>
  <si>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</si>
  <si>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</si>
  <si>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</si>
  <si>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</si>
  <si>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</si>
  <si>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</si>
  <si>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</si>
  <si>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</si>
  <si>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</si>
  <si>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关作强</t>
  </si>
  <si>
    <t>2017.3增</t>
  </si>
  <si>
    <t>严健华</t>
  </si>
  <si>
    <t>区水宝</t>
  </si>
  <si>
    <t>2022.1新增,2022.2长托</t>
  </si>
  <si>
    <t>刘国强</t>
  </si>
  <si>
    <t>城镇低保</t>
  </si>
  <si>
    <t>何计和</t>
  </si>
  <si>
    <t>何松光</t>
  </si>
  <si>
    <t>2017.3新增</t>
  </si>
  <si>
    <t>冯欢平</t>
  </si>
  <si>
    <t>张志江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</si>
  <si>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</si>
  <si>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</si>
  <si>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</si>
  <si>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</si>
  <si>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</si>
  <si>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</si>
  <si>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</si>
  <si>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</si>
  <si>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</si>
  <si>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</si>
  <si>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</si>
  <si>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</si>
  <si>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</si>
  <si>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</si>
  <si>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</si>
  <si>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</si>
  <si>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</si>
  <si>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中国建设银行佛山高明支行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</si>
  <si>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</si>
  <si>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</si>
  <si>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</si>
  <si>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</si>
  <si>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</si>
  <si>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</si>
  <si>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</si>
  <si>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</si>
  <si>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</si>
  <si>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</si>
  <si>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</si>
  <si>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</si>
  <si>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</si>
  <si>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</si>
  <si>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</si>
  <si>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</si>
  <si>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</si>
  <si>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</si>
  <si>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</si>
  <si>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</si>
  <si>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</si>
  <si>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</si>
  <si>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</si>
  <si>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</si>
  <si>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</si>
  <si>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</si>
  <si>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</si>
  <si>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何结连</t>
  </si>
  <si>
    <t>李翠颜</t>
  </si>
  <si>
    <t>高琴</t>
  </si>
  <si>
    <t>谭维霞</t>
  </si>
  <si>
    <t>2021.4减叶健聪</t>
  </si>
  <si>
    <t>文惠群</t>
  </si>
  <si>
    <t>2021.2新增</t>
  </si>
  <si>
    <t>黎冠华</t>
  </si>
  <si>
    <t>李敏雅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</si>
  <si>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</si>
  <si>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</si>
  <si>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</si>
  <si>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</si>
  <si>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</si>
  <si>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</si>
  <si>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</t>
  </si>
  <si>
    <t>梁振初</t>
  </si>
  <si>
    <t>陈素文</t>
  </si>
  <si>
    <t>崔巧兴</t>
  </si>
  <si>
    <t>麦少峰</t>
  </si>
  <si>
    <t>李海仪</t>
  </si>
  <si>
    <t>中国农业银行佛山高明杨梅支行</t>
  </si>
  <si>
    <t>林燕珍</t>
  </si>
  <si>
    <t>陈鳌文</t>
  </si>
  <si>
    <t>梁少华</t>
  </si>
  <si>
    <t>2017.8新增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</si>
  <si>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</si>
  <si>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</si>
  <si>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</si>
  <si>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</si>
  <si>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</si>
  <si>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</si>
  <si>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</si>
  <si>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</si>
  <si>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</si>
  <si>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</si>
  <si>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</si>
  <si>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</si>
  <si>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</si>
  <si>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</si>
  <si>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</si>
  <si>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</si>
  <si>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</si>
  <si>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</si>
  <si>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</si>
  <si>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</si>
  <si>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</si>
  <si>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</si>
  <si>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</si>
  <si>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</si>
  <si>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</si>
  <si>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</si>
  <si>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</si>
  <si>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</si>
  <si>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</si>
  <si>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</si>
  <si>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</si>
  <si>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</si>
  <si>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</si>
  <si>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</si>
  <si>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</si>
  <si>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</si>
  <si>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</si>
  <si>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</si>
  <si>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</si>
  <si>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</si>
  <si>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</si>
  <si>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</si>
  <si>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</si>
  <si>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</si>
  <si>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</si>
  <si>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</si>
  <si>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</si>
  <si>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</si>
  <si>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</si>
  <si>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</si>
  <si>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金华</t>
  </si>
  <si>
    <t>李志坚</t>
  </si>
  <si>
    <t>2022.1入临界，重残单独立户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</si>
  <si>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</si>
  <si>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</si>
  <si>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</si>
  <si>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</si>
  <si>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</si>
  <si>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</si>
  <si>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</si>
  <si>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</si>
  <si>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谭凤霞</t>
  </si>
  <si>
    <t>麦丽女</t>
  </si>
  <si>
    <t>2022.1新增，2022.6转长托</t>
  </si>
  <si>
    <t>杨能智</t>
  </si>
  <si>
    <t>何友光</t>
  </si>
  <si>
    <t>芦汉兴</t>
  </si>
  <si>
    <t>吕振球</t>
  </si>
  <si>
    <t>明路</t>
  </si>
  <si>
    <t>荷城街道2022年9月份农村、城镇分类救济金发放表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</si>
  <si>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</si>
  <si>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</si>
  <si>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</si>
  <si>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</si>
  <si>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</si>
  <si>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</si>
  <si>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</si>
  <si>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2019.6新增，2022.1新增1人</t>
  </si>
  <si>
    <t>2018.3退1人</t>
  </si>
  <si>
    <t>2018.12新增</t>
  </si>
  <si>
    <t>2017.1新增,2018.8增1人</t>
  </si>
  <si>
    <t>2019.4重残单独立户</t>
  </si>
  <si>
    <t>2019.8增</t>
  </si>
  <si>
    <t>2016.12新增</t>
  </si>
  <si>
    <t>2018.2新增</t>
  </si>
  <si>
    <t>2022.7增，2022.9调整金额</t>
  </si>
  <si>
    <t>2019.1增陆俊芳，重残全额补助；2022.9增2人名</t>
  </si>
  <si>
    <t>2022.5减黄曙光，2022.6调整金额</t>
  </si>
  <si>
    <t>2017.4新增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</si>
  <si>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</si>
  <si>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</si>
  <si>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</si>
  <si>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</si>
  <si>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</si>
  <si>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</si>
  <si>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</si>
  <si>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</si>
  <si>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</si>
  <si>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</si>
  <si>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</si>
  <si>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荷城街道2022年9月份特困供养人员救济金发放表</t>
  </si>
  <si>
    <t>享受人口</t>
  </si>
  <si>
    <t>备 注</t>
  </si>
  <si>
    <t>蔡启炎</t>
  </si>
  <si>
    <t>农村特困</t>
  </si>
  <si>
    <t>邓广生</t>
  </si>
  <si>
    <t>唐方乐</t>
  </si>
  <si>
    <t>刘劲华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</si>
  <si>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</si>
  <si>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</si>
  <si>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</si>
  <si>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</si>
  <si>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</si>
  <si>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</si>
  <si>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</si>
  <si>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刘盛华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</si>
  <si>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</si>
  <si>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</si>
  <si>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</si>
  <si>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</si>
  <si>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</si>
  <si>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</si>
  <si>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</si>
  <si>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</si>
  <si>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</si>
  <si>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</si>
  <si>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</si>
  <si>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</si>
  <si>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</si>
  <si>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</si>
  <si>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</si>
  <si>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</si>
  <si>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</si>
  <si>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</si>
  <si>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</si>
  <si>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</si>
  <si>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</si>
  <si>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</si>
  <si>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</si>
  <si>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</si>
  <si>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</si>
  <si>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</si>
  <si>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</si>
  <si>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</si>
  <si>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</si>
  <si>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</si>
  <si>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</si>
  <si>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</si>
  <si>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</si>
  <si>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</si>
  <si>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</si>
  <si>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</si>
  <si>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</si>
  <si>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谭兆祥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</si>
  <si>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</si>
  <si>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</si>
  <si>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</si>
  <si>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</si>
  <si>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</si>
  <si>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</si>
  <si>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</si>
  <si>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</si>
  <si>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</si>
  <si>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</si>
  <si>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</si>
  <si>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</si>
  <si>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</si>
  <si>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</si>
  <si>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</si>
  <si>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</si>
  <si>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</si>
  <si>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</si>
  <si>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</si>
  <si>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</si>
  <si>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</si>
  <si>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</si>
  <si>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</si>
  <si>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</si>
  <si>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</si>
  <si>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</si>
  <si>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</si>
  <si>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林景山</t>
  </si>
  <si>
    <t>谢凤金</t>
  </si>
  <si>
    <t>蔡英显</t>
  </si>
  <si>
    <t>荷城街道2022年9月份特困（敬老院集中供养）救济金发放表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</si>
  <si>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</si>
  <si>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</si>
  <si>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</si>
  <si>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</si>
  <si>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</si>
  <si>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</si>
  <si>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</si>
  <si>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</si>
  <si>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</si>
  <si>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</si>
  <si>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</si>
  <si>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</si>
  <si>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</si>
  <si>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</si>
  <si>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</si>
  <si>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</si>
  <si>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</si>
  <si>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</si>
  <si>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</si>
  <si>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</si>
  <si>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荷城街道2022年9月份特困（福利院）救济金发放表</t>
  </si>
  <si>
    <t>明盛</t>
  </si>
  <si>
    <t>明昌</t>
  </si>
  <si>
    <t>荷城街道2022年9月份特困供养人员照料护理费发放表</t>
  </si>
  <si>
    <t>制表单位：佛山市高明区荷城街道公共服务办公室                        制表日期：2022年8月27日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</si>
  <si>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</si>
  <si>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</si>
  <si>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</si>
  <si>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</si>
  <si>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</si>
  <si>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</si>
  <si>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</si>
  <si>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</si>
  <si>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</si>
  <si>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</si>
  <si>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关强伟</t>
  </si>
  <si>
    <t>陆启坚</t>
  </si>
  <si>
    <t>全自理</t>
  </si>
  <si>
    <t>区丽颜</t>
  </si>
  <si>
    <t>农村</t>
  </si>
  <si>
    <t>失能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</si>
  <si>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</si>
  <si>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</si>
  <si>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</si>
  <si>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</si>
  <si>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</si>
  <si>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</si>
  <si>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</si>
  <si>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</si>
  <si>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</si>
  <si>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</si>
  <si>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全自理，住机构</t>
  </si>
  <si>
    <t>罗展南</t>
  </si>
  <si>
    <t>半失能，住街道外</t>
  </si>
  <si>
    <t>谭汝锦</t>
  </si>
  <si>
    <t>梁雄芳</t>
  </si>
  <si>
    <t>王慧好</t>
  </si>
  <si>
    <t>刘志锋</t>
  </si>
  <si>
    <t>吴计芳</t>
  </si>
  <si>
    <t>刘有年</t>
  </si>
  <si>
    <t>荷城街道2022年9月份特困人员（敬老院集中供养）照料护理费发放表</t>
  </si>
  <si>
    <t>照料护理费           （元）</t>
  </si>
  <si>
    <t>备注2</t>
  </si>
  <si>
    <t>2021.8散居转特困</t>
  </si>
  <si>
    <t>2021.12散居转特困</t>
  </si>
  <si>
    <t>荷城街道2022年9月份特困人员（福利院）照料护理费发放表</t>
  </si>
  <si>
    <t>照料护理费 （元）</t>
  </si>
  <si>
    <t>荷城街道2022年9月份特困供养人员住院照料护理费发放表</t>
  </si>
  <si>
    <t>特困人员姓名</t>
  </si>
  <si>
    <t>住院陪护照料护理费（元）</t>
  </si>
  <si>
    <t>住院陪护照料护理费（天）</t>
  </si>
  <si>
    <t>陪护（收款人）姓名</t>
  </si>
  <si>
    <t>方英全</t>
  </si>
  <si>
    <t>罗炳娇</t>
  </si>
  <si>
    <t>20220520-20220607</t>
  </si>
  <si>
    <t>20220630-20220703</t>
  </si>
  <si>
    <t>贺金秀</t>
  </si>
  <si>
    <t>20220621-20220701</t>
  </si>
  <si>
    <t>周立明</t>
  </si>
  <si>
    <t>20220418-20220719</t>
  </si>
  <si>
    <t>黄富强</t>
  </si>
  <si>
    <t>20220513-20220520</t>
  </si>
  <si>
    <t>王小林</t>
  </si>
  <si>
    <t>20220712-20220713:120元/天，共2天；20220714-20220721：150元/天，共7天</t>
  </si>
  <si>
    <t>蔡影霞</t>
  </si>
  <si>
    <t>20220615-20220627</t>
  </si>
  <si>
    <t xml:space="preserve"> 荷城街道2022年9月份特困供养人员必要丧葬费用补助发放表</t>
  </si>
  <si>
    <t>补助金额（元）</t>
  </si>
  <si>
    <t>散居特困</t>
  </si>
  <si>
    <t>2022年7月19日死亡</t>
  </si>
  <si>
    <t>李美</t>
  </si>
  <si>
    <t>2022年8月28日死亡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</si>
</sst>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62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6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6"/>
      <color indexed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19" fillId="0" borderId="0">
      <alignment vertical="center"/>
      <protection/>
    </xf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51" fillId="10" borderId="5" applyNumberFormat="0" applyAlignment="0" applyProtection="0"/>
    <xf numFmtId="0" fontId="19" fillId="0" borderId="0">
      <alignment vertical="center"/>
      <protection/>
    </xf>
    <xf numFmtId="0" fontId="43" fillId="11" borderId="0" applyNumberFormat="0" applyBorder="0" applyAlignment="0" applyProtection="0"/>
    <xf numFmtId="0" fontId="52" fillId="10" borderId="1" applyNumberFormat="0" applyAlignment="0" applyProtection="0"/>
    <xf numFmtId="0" fontId="19" fillId="0" borderId="0">
      <alignment vertical="center"/>
      <protection/>
    </xf>
    <xf numFmtId="0" fontId="53" fillId="12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19" fillId="0" borderId="0">
      <alignment vertical="center"/>
      <protection/>
    </xf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>
      <alignment vertical="center"/>
      <protection/>
    </xf>
    <xf numFmtId="0" fontId="43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3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300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49" fontId="4" fillId="0" borderId="9" xfId="268" applyNumberFormat="1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87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1" fillId="0" borderId="0" xfId="83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 wrapText="1"/>
    </xf>
    <xf numFmtId="177" fontId="6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wrapText="1"/>
    </xf>
    <xf numFmtId="49" fontId="4" fillId="0" borderId="9" xfId="87" applyNumberFormat="1" applyFont="1" applyFill="1" applyBorder="1" applyAlignment="1">
      <alignment horizontal="center" vertical="center" wrapText="1" shrinkToFit="1"/>
      <protection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20" xfId="0" applyNumberFormat="1" applyFont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 2" xfId="87"/>
    <cellStyle name="常规_低保（新市）_15" xfId="88"/>
    <cellStyle name="常规_低保（新市）_16" xfId="89"/>
    <cellStyle name="常规_低保（新市）_17" xfId="90"/>
    <cellStyle name="常规_低保（新市）_18" xfId="91"/>
    <cellStyle name="常规_低保（新市）_5" xfId="92"/>
    <cellStyle name="常规_农村城镇分类_79" xfId="93"/>
    <cellStyle name="常规_农村城镇分类_84" xfId="94"/>
    <cellStyle name="常规_低保（新市）_6" xfId="95"/>
    <cellStyle name="常规_农村城镇分类_85" xfId="96"/>
    <cellStyle name="常规_农村城镇分类_90" xfId="97"/>
    <cellStyle name="常规_低保（新市）_7" xfId="98"/>
    <cellStyle name="常规_农村城镇分类_91" xfId="99"/>
    <cellStyle name="常规_低保（新市）_8" xfId="100"/>
    <cellStyle name="常规_农村城镇分类_87" xfId="101"/>
    <cellStyle name="常规_农村城镇分类_92" xfId="102"/>
    <cellStyle name="常规_低保（新市）_9" xfId="103"/>
    <cellStyle name="常规_农村城镇分类_88" xfId="104"/>
    <cellStyle name="常规_农村城镇分类_93" xfId="105"/>
    <cellStyle name="常规_分类（新市）" xfId="106"/>
    <cellStyle name="常规_分类（新市）_1" xfId="107"/>
    <cellStyle name="常规_农村城镇分类_19" xfId="108"/>
    <cellStyle name="常规_农村城镇分类_24" xfId="109"/>
    <cellStyle name="常规_散居特困_39" xfId="110"/>
    <cellStyle name="常规_散居特困_44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分类（新市）_2" xfId="122"/>
    <cellStyle name="常规_农村城镇分类_25" xfId="123"/>
    <cellStyle name="常规_农村城镇分类_30" xfId="124"/>
    <cellStyle name="常规_散居特困_45" xfId="125"/>
    <cellStyle name="常规_散居特困_50" xfId="126"/>
    <cellStyle name="常规_分类（新市）_3" xfId="127"/>
    <cellStyle name="常规_农村城镇分类_26" xfId="128"/>
    <cellStyle name="常规_农村城镇分类_31" xfId="129"/>
    <cellStyle name="常规_散居特困_51" xfId="130"/>
    <cellStyle name="常规_分类（新市）_5" xfId="131"/>
    <cellStyle name="常规_农村城镇分类_28" xfId="132"/>
    <cellStyle name="常规_散居特困_48" xfId="133"/>
    <cellStyle name="常规_散居特困_53" xfId="134"/>
    <cellStyle name="常规_分类（新市）_6" xfId="135"/>
    <cellStyle name="常规_农村城镇分类_34" xfId="136"/>
    <cellStyle name="常规_散居特困_49" xfId="137"/>
    <cellStyle name="常规_散居特困_54" xfId="138"/>
    <cellStyle name="常规_分类（新市）_7" xfId="139"/>
    <cellStyle name="常规_农村城镇分类_35" xfId="140"/>
    <cellStyle name="常规_农村城镇分类_40" xfId="141"/>
    <cellStyle name="常规_散居特困_55" xfId="142"/>
    <cellStyle name="常规_分类（新市）_8" xfId="143"/>
    <cellStyle name="常规_农村城镇分类_36" xfId="144"/>
    <cellStyle name="常规_分类（新市）_9" xfId="145"/>
    <cellStyle name="常规_农村城镇分类_37" xfId="146"/>
    <cellStyle name="常规_农村城镇分类_42" xfId="147"/>
    <cellStyle name="常规_集中特困（敬老院）" xfId="148"/>
    <cellStyle name="常规_农村城镇分类_118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农村城镇分类_1" xfId="158"/>
    <cellStyle name="常规_散居特困_3" xfId="159"/>
    <cellStyle name="常规_农村城镇分类_10" xfId="160"/>
    <cellStyle name="常规_散居特困_25" xfId="161"/>
    <cellStyle name="常规_散居特困_3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05" xfId="167"/>
    <cellStyle name="常规_农村城镇分类_110" xfId="168"/>
    <cellStyle name="常规_农村城镇分类_106" xfId="169"/>
    <cellStyle name="常规_农村城镇分类_111" xfId="170"/>
    <cellStyle name="常规_农村城镇分类_107" xfId="171"/>
    <cellStyle name="常规_农村城镇分类_112" xfId="172"/>
    <cellStyle name="常规_农村城镇分类_108" xfId="173"/>
    <cellStyle name="常规_农村城镇分类_109" xfId="174"/>
    <cellStyle name="常规_农村城镇分类_11" xfId="175"/>
    <cellStyle name="常规_散居特困_26" xfId="176"/>
    <cellStyle name="常规_散居特困_31" xfId="177"/>
    <cellStyle name="常规_农村城镇分类_116" xfId="178"/>
    <cellStyle name="常规_农村城镇分类_121" xfId="179"/>
    <cellStyle name="常规_农村城镇分类_117" xfId="180"/>
    <cellStyle name="常规_农村城镇分类_119" xfId="181"/>
    <cellStyle name="常规_农村城镇分类_124" xfId="182"/>
    <cellStyle name="常规_农村城镇分类_12" xfId="183"/>
    <cellStyle name="常规_散居特困_32" xfId="184"/>
    <cellStyle name="常规_农村城镇分类_120" xfId="185"/>
    <cellStyle name="常规_农村城镇分类_125" xfId="186"/>
    <cellStyle name="常规_农村城镇分类_130" xfId="187"/>
    <cellStyle name="常规_农村城镇分类_126" xfId="188"/>
    <cellStyle name="常规_农村城镇分类_131" xfId="189"/>
    <cellStyle name="常规_农村城镇分类_127" xfId="190"/>
    <cellStyle name="常规_农村城镇分类_132" xfId="191"/>
    <cellStyle name="常规_农村城镇分类_128" xfId="192"/>
    <cellStyle name="常规_农村城镇分类_133" xfId="193"/>
    <cellStyle name="常规_农村城镇分类_129" xfId="194"/>
    <cellStyle name="常规_农村城镇分类_134" xfId="195"/>
    <cellStyle name="常规_农村城镇分类_13" xfId="196"/>
    <cellStyle name="常规_散居特困_33" xfId="197"/>
    <cellStyle name="常规_农村城镇分类_135" xfId="198"/>
    <cellStyle name="常规_农村城镇分类_140" xfId="199"/>
    <cellStyle name="常规_农村城镇分类_136" xfId="200"/>
    <cellStyle name="常规_农村城镇分类_141" xfId="201"/>
    <cellStyle name="常规_农村城镇分类_137" xfId="202"/>
    <cellStyle name="常规_农村城镇分类_142" xfId="203"/>
    <cellStyle name="常规_农村城镇分类_138" xfId="204"/>
    <cellStyle name="常规_农村城镇分类_143" xfId="205"/>
    <cellStyle name="常规_农村城镇分类_139" xfId="206"/>
    <cellStyle name="常规_农村城镇分类_144" xfId="207"/>
    <cellStyle name="常规_农村城镇分类_14" xfId="208"/>
    <cellStyle name="常规_散居特困_29" xfId="209"/>
    <cellStyle name="常规_散居特困_34" xfId="210"/>
    <cellStyle name="常规_农村城镇分类_145" xfId="211"/>
    <cellStyle name="常规_农村城镇分类_150" xfId="212"/>
    <cellStyle name="常规_农村城镇分类_146" xfId="213"/>
    <cellStyle name="常规_农村城镇分类_151" xfId="214"/>
    <cellStyle name="常规_农村城镇分类_148" xfId="215"/>
    <cellStyle name="常规_农村城镇分类_153" xfId="216"/>
    <cellStyle name="常规_农村城镇分类_149" xfId="217"/>
    <cellStyle name="常规_农村城镇分类_154" xfId="218"/>
    <cellStyle name="常规_农村城镇分类_15" xfId="219"/>
    <cellStyle name="常规_散居特困_35" xfId="220"/>
    <cellStyle name="常规_散居特困_40" xfId="221"/>
    <cellStyle name="常规_农村城镇分类_155" xfId="222"/>
    <cellStyle name="常规_农村城镇分类_160" xfId="223"/>
    <cellStyle name="常规_农村城镇分类_156" xfId="224"/>
    <cellStyle name="常规_农村城镇分类_157" xfId="225"/>
    <cellStyle name="常规_农村城镇分类_158" xfId="226"/>
    <cellStyle name="常规_农村城镇分类_16" xfId="227"/>
    <cellStyle name="常规_农村城镇分类_21" xfId="228"/>
    <cellStyle name="常规_散居特困_36" xfId="229"/>
    <cellStyle name="常规_散居特困_41" xfId="230"/>
    <cellStyle name="常规_农村城镇分类_17" xfId="231"/>
    <cellStyle name="常规_农村城镇分类_22" xfId="232"/>
    <cellStyle name="常规_散居特困_37" xfId="233"/>
    <cellStyle name="常规_散居特困_42" xfId="234"/>
    <cellStyle name="常规_农村城镇分类_18" xfId="235"/>
    <cellStyle name="常规_农村城镇分类_23" xfId="236"/>
    <cellStyle name="常规_散居特困_38" xfId="237"/>
    <cellStyle name="常规_散居特困_43" xfId="238"/>
    <cellStyle name="常规_农村城镇分类_2" xfId="239"/>
    <cellStyle name="常规_农村城镇分类_3" xfId="240"/>
    <cellStyle name="常规_散居特困_5" xfId="241"/>
    <cellStyle name="常规_农村城镇分类_38" xfId="242"/>
    <cellStyle name="常规_农村城镇分类_43" xfId="243"/>
    <cellStyle name="常规_农村城镇分类_39" xfId="244"/>
    <cellStyle name="常规_农村城镇分类_44" xfId="245"/>
    <cellStyle name="常规_农村城镇分类_4" xfId="246"/>
    <cellStyle name="常规_散居特困_6" xfId="247"/>
    <cellStyle name="常规_农村城镇分类_45" xfId="248"/>
    <cellStyle name="常规_农村城镇分类_50" xfId="249"/>
    <cellStyle name="常规_农村城镇分类_46" xfId="250"/>
    <cellStyle name="常规_农村城镇分类_51" xfId="251"/>
    <cellStyle name="常规_农村城镇分类_48" xfId="252"/>
    <cellStyle name="常规_农村城镇分类_53" xfId="253"/>
    <cellStyle name="常规_农村城镇分类_49" xfId="254"/>
    <cellStyle name="常规_农村城镇分类_54" xfId="255"/>
    <cellStyle name="常规_农村城镇分类_5" xfId="256"/>
    <cellStyle name="常规_散居特困_7" xfId="257"/>
    <cellStyle name="常规_农村城镇分类_52" xfId="258"/>
    <cellStyle name="常规_农村城镇分类_55" xfId="259"/>
    <cellStyle name="常规_农村城镇分类_60" xfId="260"/>
    <cellStyle name="常规_农村城镇分类_57" xfId="261"/>
    <cellStyle name="常规_农村城镇分类_62" xfId="262"/>
    <cellStyle name="常规_农村城镇分类_58" xfId="263"/>
    <cellStyle name="常规_农村城镇分类_63" xfId="264"/>
    <cellStyle name="常规_农村城镇分类_59" xfId="265"/>
    <cellStyle name="常规_农村城镇分类_64" xfId="266"/>
    <cellStyle name="常规_农村城镇分类_6" xfId="267"/>
    <cellStyle name="常规_散居特困_8" xfId="268"/>
    <cellStyle name="常规_农村城镇分类_65" xfId="269"/>
    <cellStyle name="常规_农村城镇分类_70" xfId="270"/>
    <cellStyle name="常规_农村城镇分类_66" xfId="271"/>
    <cellStyle name="常规_农村城镇分类_71" xfId="272"/>
    <cellStyle name="常规_农村城镇分类_67" xfId="273"/>
    <cellStyle name="常规_农村城镇分类_72" xfId="274"/>
    <cellStyle name="常规_农村城镇分类_68" xfId="275"/>
    <cellStyle name="常规_农村城镇分类_73" xfId="276"/>
    <cellStyle name="常规_农村城镇分类_69" xfId="277"/>
    <cellStyle name="常规_农村城镇分类_74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15" xfId="292"/>
    <cellStyle name="常规_散居特困_20" xfId="293"/>
    <cellStyle name="常规_散居特困_16" xfId="294"/>
    <cellStyle name="常规_散居特困_21" xfId="295"/>
    <cellStyle name="常规_散居特困_17" xfId="296"/>
    <cellStyle name="常规_散居特困_22" xfId="297"/>
    <cellStyle name="常规_散居特困_18" xfId="298"/>
    <cellStyle name="常规_散居特困_23" xfId="299"/>
    <cellStyle name="常规_散居特困_19" xfId="300"/>
    <cellStyle name="常规_散居特困_24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7.00390625" style="313" customWidth="1"/>
    <col min="2" max="2" width="6.125" style="313" customWidth="1"/>
    <col min="3" max="3" width="18.00390625" style="313" customWidth="1"/>
    <col min="4" max="4" width="5.625" style="313" customWidth="1"/>
    <col min="5" max="5" width="15.125" style="314" customWidth="1"/>
    <col min="6" max="6" width="7.875" style="313" customWidth="1"/>
    <col min="7" max="7" width="15.625" style="313" customWidth="1"/>
  </cols>
  <sheetData>
    <row r="1" spans="1:7" ht="39.75" customHeight="1">
      <c r="A1" s="227" t="s">
        <v>0</v>
      </c>
      <c r="B1" s="227"/>
      <c r="C1" s="227"/>
      <c r="D1" s="227"/>
      <c r="E1" s="273"/>
      <c r="F1" s="227"/>
      <c r="G1" s="315"/>
    </row>
    <row r="2" spans="1:7" s="1" customFormat="1" ht="27" customHeight="1">
      <c r="A2" s="78" t="s">
        <v>1</v>
      </c>
      <c r="B2" s="78"/>
      <c r="C2" s="316"/>
      <c r="D2" s="78"/>
      <c r="E2" s="317" t="s">
        <v>2</v>
      </c>
      <c r="F2" s="281"/>
      <c r="G2" s="281"/>
    </row>
    <row r="3" spans="1:7" ht="27" customHeight="1">
      <c r="A3" s="17" t="s">
        <v>3</v>
      </c>
      <c r="B3" s="16" t="s">
        <v>4</v>
      </c>
      <c r="C3" s="16" t="s">
        <v>5</v>
      </c>
      <c r="D3" s="232" t="s">
        <v>6</v>
      </c>
      <c r="E3" s="82" t="s">
        <v>7</v>
      </c>
      <c r="F3" s="17" t="s">
        <v>8</v>
      </c>
      <c r="G3" s="12" t="s">
        <v>9</v>
      </c>
    </row>
    <row r="4" spans="1:7" ht="15" customHeight="1">
      <c r="A4" s="85" t="s">
        <v>10</v>
      </c>
      <c r="B4" s="85">
        <v>1</v>
      </c>
      <c r="C4" s="85" t="s">
        <v>11</v>
      </c>
      <c r="D4" s="85">
        <v>1</v>
      </c>
      <c r="E4" s="82">
        <v>1180</v>
      </c>
      <c r="F4" s="48" t="s">
        <v>12</v>
      </c>
      <c r="G4" s="85" t="s">
        <v>13</v>
      </c>
    </row>
    <row r="5" spans="1:7" ht="15" customHeight="1">
      <c r="A5" s="85"/>
      <c r="B5" s="85">
        <v>2</v>
      </c>
      <c r="C5" s="85" t="s">
        <v>14</v>
      </c>
      <c r="D5" s="85">
        <v>1</v>
      </c>
      <c r="E5" s="82">
        <v>1180</v>
      </c>
      <c r="F5" s="48"/>
      <c r="G5" s="85"/>
    </row>
    <row r="6" spans="1:7" ht="15" customHeight="1">
      <c r="A6" s="85" t="s">
        <v>15</v>
      </c>
      <c r="B6" s="85">
        <v>3</v>
      </c>
      <c r="C6" s="85" t="s">
        <v>16</v>
      </c>
      <c r="D6" s="85">
        <v>1</v>
      </c>
      <c r="E6" s="82">
        <v>1180</v>
      </c>
      <c r="F6" s="48"/>
      <c r="G6" s="85" t="s">
        <v>17</v>
      </c>
    </row>
    <row r="7" spans="1:7" ht="15" customHeight="1">
      <c r="A7" s="85"/>
      <c r="B7" s="85">
        <v>4</v>
      </c>
      <c r="C7" s="85" t="s">
        <v>18</v>
      </c>
      <c r="D7" s="85">
        <v>1</v>
      </c>
      <c r="E7" s="82">
        <v>1180</v>
      </c>
      <c r="F7" s="48"/>
      <c r="G7" s="85"/>
    </row>
    <row r="8" spans="1:7" ht="15" customHeight="1">
      <c r="A8" s="85"/>
      <c r="B8" s="85">
        <v>5</v>
      </c>
      <c r="C8" s="85" t="s">
        <v>19</v>
      </c>
      <c r="D8" s="85">
        <v>1</v>
      </c>
      <c r="E8" s="82">
        <v>1180</v>
      </c>
      <c r="F8" s="48"/>
      <c r="G8" s="85" t="s">
        <v>20</v>
      </c>
    </row>
    <row r="9" spans="1:7" ht="15" customHeight="1">
      <c r="A9" s="85"/>
      <c r="B9" s="85">
        <v>6</v>
      </c>
      <c r="C9" s="85" t="s">
        <v>21</v>
      </c>
      <c r="D9" s="85">
        <v>1</v>
      </c>
      <c r="E9" s="82">
        <v>1180</v>
      </c>
      <c r="F9" s="48"/>
      <c r="G9" s="85"/>
    </row>
    <row r="10" spans="1:7" ht="15" customHeight="1">
      <c r="A10" s="85"/>
      <c r="B10" s="85">
        <v>7</v>
      </c>
      <c r="C10" s="85" t="s">
        <v>22</v>
      </c>
      <c r="D10" s="85">
        <v>1</v>
      </c>
      <c r="E10" s="82">
        <v>1180</v>
      </c>
      <c r="F10" s="48"/>
      <c r="G10" s="85"/>
    </row>
    <row r="11" spans="1:7" ht="15" customHeight="1">
      <c r="A11" s="85"/>
      <c r="B11" s="85">
        <v>8</v>
      </c>
      <c r="C11" s="85" t="s">
        <v>23</v>
      </c>
      <c r="D11" s="85">
        <v>1</v>
      </c>
      <c r="E11" s="82">
        <v>1180</v>
      </c>
      <c r="F11" s="48"/>
      <c r="G11" s="85" t="s">
        <v>24</v>
      </c>
    </row>
    <row r="12" spans="1:7" ht="15" customHeight="1">
      <c r="A12" s="85"/>
      <c r="B12" s="85">
        <v>9</v>
      </c>
      <c r="C12" s="85" t="s">
        <v>25</v>
      </c>
      <c r="D12" s="85">
        <v>1</v>
      </c>
      <c r="E12" s="82">
        <v>1180</v>
      </c>
      <c r="F12" s="48"/>
      <c r="G12" s="85" t="s">
        <v>26</v>
      </c>
    </row>
    <row r="13" spans="1:7" ht="15" customHeight="1">
      <c r="A13" s="85"/>
      <c r="B13" s="85">
        <v>10</v>
      </c>
      <c r="C13" s="85" t="s">
        <v>27</v>
      </c>
      <c r="D13" s="85">
        <v>1</v>
      </c>
      <c r="E13" s="82">
        <v>1180</v>
      </c>
      <c r="F13" s="48"/>
      <c r="G13" s="85" t="s">
        <v>28</v>
      </c>
    </row>
    <row r="14" spans="1:7" ht="15" customHeight="1">
      <c r="A14" s="85"/>
      <c r="B14" s="85">
        <v>11</v>
      </c>
      <c r="C14" s="85" t="s">
        <v>29</v>
      </c>
      <c r="D14" s="85">
        <v>1</v>
      </c>
      <c r="E14" s="82">
        <v>1180</v>
      </c>
      <c r="F14" s="48"/>
      <c r="G14" s="48"/>
    </row>
    <row r="15" spans="1:7" ht="15" customHeight="1">
      <c r="A15" s="85" t="s">
        <v>30</v>
      </c>
      <c r="B15" s="85">
        <v>12</v>
      </c>
      <c r="C15" s="85" t="s">
        <v>31</v>
      </c>
      <c r="D15" s="85">
        <v>1</v>
      </c>
      <c r="E15" s="82">
        <v>1180</v>
      </c>
      <c r="F15" s="48"/>
      <c r="G15" s="85" t="s">
        <v>32</v>
      </c>
    </row>
    <row r="16" spans="1:7" ht="15" customHeight="1">
      <c r="A16" s="85" t="s">
        <v>33</v>
      </c>
      <c r="B16" s="85">
        <v>13</v>
      </c>
      <c r="C16" s="85" t="s">
        <v>34</v>
      </c>
      <c r="D16" s="85">
        <v>1</v>
      </c>
      <c r="E16" s="82">
        <v>1180</v>
      </c>
      <c r="F16" s="48"/>
      <c r="G16" s="85" t="s">
        <v>35</v>
      </c>
    </row>
    <row r="17" spans="1:7" ht="15" customHeight="1">
      <c r="A17" s="85" t="s">
        <v>36</v>
      </c>
      <c r="B17" s="85">
        <v>14</v>
      </c>
      <c r="C17" s="85" t="s">
        <v>37</v>
      </c>
      <c r="D17" s="85">
        <v>1</v>
      </c>
      <c r="E17" s="82">
        <v>1180</v>
      </c>
      <c r="F17" s="48"/>
      <c r="G17" s="85" t="s">
        <v>38</v>
      </c>
    </row>
    <row r="18" spans="1:7" ht="15" customHeight="1">
      <c r="A18" s="85" t="s">
        <v>39</v>
      </c>
      <c r="B18" s="85">
        <v>15</v>
      </c>
      <c r="C18" s="85" t="s">
        <v>40</v>
      </c>
      <c r="D18" s="85">
        <v>1</v>
      </c>
      <c r="E18" s="82">
        <v>1180</v>
      </c>
      <c r="F18" s="48"/>
      <c r="G18" s="85" t="s">
        <v>41</v>
      </c>
    </row>
    <row r="19" spans="1:7" ht="15" customHeight="1">
      <c r="A19" s="85" t="s">
        <v>42</v>
      </c>
      <c r="B19" s="85">
        <v>16</v>
      </c>
      <c r="C19" s="85" t="s">
        <v>43</v>
      </c>
      <c r="D19" s="85">
        <v>1</v>
      </c>
      <c r="E19" s="82">
        <v>1180</v>
      </c>
      <c r="F19" s="48"/>
      <c r="G19" s="85" t="s">
        <v>44</v>
      </c>
    </row>
    <row r="20" spans="1:7" ht="15" customHeight="1">
      <c r="A20" s="105" t="s">
        <v>45</v>
      </c>
      <c r="B20" s="85">
        <v>17</v>
      </c>
      <c r="C20" s="105" t="s">
        <v>46</v>
      </c>
      <c r="D20" s="85">
        <v>1</v>
      </c>
      <c r="E20" s="82">
        <v>1180</v>
      </c>
      <c r="F20" s="48"/>
      <c r="G20" s="105" t="s">
        <v>47</v>
      </c>
    </row>
    <row r="21" spans="1:7" ht="15" customHeight="1">
      <c r="A21" s="318" t="s">
        <v>48</v>
      </c>
      <c r="B21" s="310">
        <v>17</v>
      </c>
      <c r="C21" s="198"/>
      <c r="D21" s="257">
        <f>SUM(D4:D20)</f>
        <v>17</v>
      </c>
      <c r="E21" s="258">
        <f>SUM(E4:E20)</f>
        <v>20060</v>
      </c>
      <c r="F21" s="85"/>
      <c r="G21" s="319"/>
    </row>
    <row r="22" spans="1:7" ht="15" customHeight="1">
      <c r="A22" s="85" t="s">
        <v>10</v>
      </c>
      <c r="B22" s="85">
        <v>1</v>
      </c>
      <c r="C22" s="85" t="s">
        <v>49</v>
      </c>
      <c r="D22" s="85">
        <v>1</v>
      </c>
      <c r="E22" s="82">
        <v>1180</v>
      </c>
      <c r="F22" s="48" t="s">
        <v>50</v>
      </c>
      <c r="G22" s="85" t="s">
        <v>13</v>
      </c>
    </row>
    <row r="23" spans="1:7" ht="15" customHeight="1">
      <c r="A23" s="236" t="s">
        <v>51</v>
      </c>
      <c r="B23" s="85">
        <v>2</v>
      </c>
      <c r="C23" s="320" t="s">
        <v>52</v>
      </c>
      <c r="D23" s="320">
        <v>1</v>
      </c>
      <c r="E23" s="82">
        <v>1180</v>
      </c>
      <c r="F23" s="48"/>
      <c r="G23" s="321" t="s">
        <v>51</v>
      </c>
    </row>
    <row r="24" spans="1:7" ht="15" customHeight="1">
      <c r="A24" s="85" t="s">
        <v>53</v>
      </c>
      <c r="B24" s="85">
        <v>3</v>
      </c>
      <c r="C24" s="320" t="s">
        <v>54</v>
      </c>
      <c r="D24" s="320">
        <v>1</v>
      </c>
      <c r="E24" s="82">
        <v>1180</v>
      </c>
      <c r="F24" s="48"/>
      <c r="G24" s="320" t="s">
        <v>55</v>
      </c>
    </row>
    <row r="25" spans="1:7" ht="15" customHeight="1">
      <c r="A25" s="320" t="s">
        <v>56</v>
      </c>
      <c r="B25" s="85">
        <v>4</v>
      </c>
      <c r="C25" s="320" t="s">
        <v>57</v>
      </c>
      <c r="D25" s="320">
        <v>1</v>
      </c>
      <c r="E25" s="82">
        <v>1180</v>
      </c>
      <c r="F25" s="48"/>
      <c r="G25" s="320" t="s">
        <v>58</v>
      </c>
    </row>
    <row r="26" spans="1:7" ht="15" customHeight="1">
      <c r="A26" s="318" t="s">
        <v>48</v>
      </c>
      <c r="B26" s="310">
        <v>4</v>
      </c>
      <c r="C26" s="198"/>
      <c r="D26" s="257">
        <f>SUM(D22:D25)</f>
        <v>4</v>
      </c>
      <c r="E26" s="258">
        <f>SUM(E22:E25)</f>
        <v>4720</v>
      </c>
      <c r="F26" s="85"/>
      <c r="G26" s="319"/>
    </row>
    <row r="27" spans="1:7" ht="15" customHeight="1">
      <c r="A27" s="210" t="s">
        <v>59</v>
      </c>
      <c r="B27" s="210">
        <f>B21+B26</f>
        <v>21</v>
      </c>
      <c r="C27" s="210"/>
      <c r="D27" s="210">
        <f>D21+D26</f>
        <v>21</v>
      </c>
      <c r="E27" s="22">
        <f>E21+E26</f>
        <v>24780</v>
      </c>
      <c r="F27" s="210"/>
      <c r="G27" s="210"/>
    </row>
    <row r="28" spans="1:7" ht="15" customHeight="1">
      <c r="A28" s="322"/>
      <c r="B28" s="322"/>
      <c r="C28" s="322"/>
      <c r="D28" s="322"/>
      <c r="E28" s="323"/>
      <c r="F28" s="322"/>
      <c r="G28" s="322"/>
    </row>
  </sheetData>
  <sheetProtection/>
  <mergeCells count="9">
    <mergeCell ref="A1:G1"/>
    <mergeCell ref="E2:G2"/>
    <mergeCell ref="A4:A5"/>
    <mergeCell ref="A6:A14"/>
    <mergeCell ref="F4:F20"/>
    <mergeCell ref="F22:F25"/>
    <mergeCell ref="G4:G5"/>
    <mergeCell ref="G6:G7"/>
    <mergeCell ref="G8:G10"/>
  </mergeCells>
  <printOptions/>
  <pageMargins left="0.63" right="0.23999999999999996" top="1" bottom="1" header="0.51" footer="0.5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875" style="31" customWidth="1"/>
    <col min="2" max="2" width="4.00390625" style="31" customWidth="1"/>
    <col min="3" max="3" width="14.00390625" style="31" customWidth="1"/>
    <col min="4" max="4" width="15.875" style="32" customWidth="1"/>
    <col min="5" max="5" width="9.00390625" style="31" customWidth="1"/>
    <col min="6" max="6" width="10.125" style="32" customWidth="1"/>
    <col min="7" max="7" width="9.00390625" style="31" customWidth="1"/>
    <col min="8" max="8" width="23.00390625" style="31" customWidth="1"/>
    <col min="9" max="16384" width="9.00390625" style="31" customWidth="1"/>
  </cols>
  <sheetData>
    <row r="1" spans="1:8" ht="39.75" customHeight="1">
      <c r="A1" s="33" t="s">
        <v>619</v>
      </c>
      <c r="B1" s="33"/>
      <c r="C1" s="33"/>
      <c r="D1" s="34"/>
      <c r="E1" s="35"/>
      <c r="F1" s="34"/>
      <c r="G1" s="33"/>
      <c r="H1" s="33"/>
    </row>
    <row r="2" spans="1:8" ht="39.75" customHeight="1">
      <c r="A2" s="36" t="s">
        <v>1</v>
      </c>
      <c r="B2" s="37"/>
      <c r="C2" s="37"/>
      <c r="D2" s="38"/>
      <c r="E2" s="39" t="s">
        <v>2</v>
      </c>
      <c r="F2" s="40"/>
      <c r="G2" s="41"/>
      <c r="H2" s="42"/>
    </row>
    <row r="3" spans="1:8" ht="39.75" customHeight="1">
      <c r="A3" s="43" t="s">
        <v>3</v>
      </c>
      <c r="B3" s="43" t="s">
        <v>4</v>
      </c>
      <c r="C3" s="44" t="s">
        <v>620</v>
      </c>
      <c r="D3" s="45" t="s">
        <v>621</v>
      </c>
      <c r="E3" s="46" t="s">
        <v>622</v>
      </c>
      <c r="F3" s="45" t="s">
        <v>48</v>
      </c>
      <c r="G3" s="47" t="s">
        <v>623</v>
      </c>
      <c r="H3" s="48" t="s">
        <v>469</v>
      </c>
    </row>
    <row r="4" spans="1:8" ht="39.75" customHeight="1">
      <c r="A4" s="49" t="s">
        <v>133</v>
      </c>
      <c r="B4" s="13">
        <v>1</v>
      </c>
      <c r="C4" s="13" t="s">
        <v>624</v>
      </c>
      <c r="D4" s="45">
        <v>120</v>
      </c>
      <c r="E4" s="50">
        <v>18</v>
      </c>
      <c r="F4" s="45">
        <f>D4*E4</f>
        <v>2160</v>
      </c>
      <c r="G4" s="51" t="s">
        <v>625</v>
      </c>
      <c r="H4" s="52" t="s">
        <v>626</v>
      </c>
    </row>
    <row r="5" spans="1:8" ht="39.75" customHeight="1">
      <c r="A5" s="49" t="s">
        <v>133</v>
      </c>
      <c r="B5" s="13">
        <v>2</v>
      </c>
      <c r="C5" s="13" t="s">
        <v>624</v>
      </c>
      <c r="D5" s="45">
        <v>120</v>
      </c>
      <c r="E5" s="50">
        <v>2</v>
      </c>
      <c r="F5" s="45">
        <f aca="true" t="shared" si="0" ref="F4:F8">D5*E5</f>
        <v>240</v>
      </c>
      <c r="G5" s="51" t="s">
        <v>625</v>
      </c>
      <c r="H5" s="52" t="s">
        <v>627</v>
      </c>
    </row>
    <row r="6" spans="1:8" ht="39.75" customHeight="1">
      <c r="A6" s="49" t="s">
        <v>219</v>
      </c>
      <c r="B6" s="13">
        <v>3</v>
      </c>
      <c r="C6" s="13" t="s">
        <v>568</v>
      </c>
      <c r="D6" s="45">
        <v>130</v>
      </c>
      <c r="E6" s="50">
        <v>10</v>
      </c>
      <c r="F6" s="45">
        <f t="shared" si="0"/>
        <v>1300</v>
      </c>
      <c r="G6" s="51" t="s">
        <v>628</v>
      </c>
      <c r="H6" s="52" t="s">
        <v>629</v>
      </c>
    </row>
    <row r="7" spans="1:8" ht="39.75" customHeight="1">
      <c r="A7" s="48" t="s">
        <v>64</v>
      </c>
      <c r="B7" s="13">
        <v>4</v>
      </c>
      <c r="C7" s="53" t="s">
        <v>482</v>
      </c>
      <c r="D7" s="45">
        <v>120</v>
      </c>
      <c r="E7" s="54">
        <v>60</v>
      </c>
      <c r="F7" s="45">
        <f t="shared" si="0"/>
        <v>7200</v>
      </c>
      <c r="G7" s="55" t="s">
        <v>630</v>
      </c>
      <c r="H7" s="52" t="s">
        <v>631</v>
      </c>
    </row>
    <row r="8" spans="1:8" ht="39.75" customHeight="1">
      <c r="A8" s="49" t="s">
        <v>64</v>
      </c>
      <c r="B8" s="13">
        <v>5</v>
      </c>
      <c r="C8" s="56" t="s">
        <v>561</v>
      </c>
      <c r="D8" s="45">
        <v>130</v>
      </c>
      <c r="E8" s="50">
        <v>7</v>
      </c>
      <c r="F8" s="45">
        <f t="shared" si="0"/>
        <v>910</v>
      </c>
      <c r="G8" s="51" t="s">
        <v>632</v>
      </c>
      <c r="H8" s="52" t="s">
        <v>633</v>
      </c>
    </row>
    <row r="9" spans="1:8" ht="39.75" customHeight="1">
      <c r="A9" s="49" t="s">
        <v>45</v>
      </c>
      <c r="B9" s="13">
        <v>6</v>
      </c>
      <c r="C9" s="13" t="s">
        <v>535</v>
      </c>
      <c r="D9" s="45"/>
      <c r="E9" s="50">
        <v>9</v>
      </c>
      <c r="F9" s="45">
        <v>1290</v>
      </c>
      <c r="G9" s="57" t="s">
        <v>634</v>
      </c>
      <c r="H9" s="52" t="s">
        <v>635</v>
      </c>
    </row>
    <row r="10" spans="1:8" ht="39.75" customHeight="1">
      <c r="A10" s="53" t="s">
        <v>51</v>
      </c>
      <c r="B10" s="13">
        <v>7</v>
      </c>
      <c r="C10" s="53" t="s">
        <v>552</v>
      </c>
      <c r="D10" s="58">
        <v>130</v>
      </c>
      <c r="E10" s="59">
        <v>13</v>
      </c>
      <c r="F10" s="58">
        <f>D10*E10</f>
        <v>1690</v>
      </c>
      <c r="G10" s="59" t="s">
        <v>636</v>
      </c>
      <c r="H10" s="53" t="s">
        <v>637</v>
      </c>
    </row>
    <row r="11" spans="1:8" ht="39.75" customHeight="1">
      <c r="A11" s="60" t="s">
        <v>59</v>
      </c>
      <c r="B11" s="61">
        <v>7</v>
      </c>
      <c r="C11" s="61"/>
      <c r="D11" s="62"/>
      <c r="E11" s="63"/>
      <c r="F11" s="64">
        <f>SUM(F4:F10)</f>
        <v>14790</v>
      </c>
      <c r="G11" s="57"/>
      <c r="H11" s="65"/>
    </row>
    <row r="12" spans="1:8" ht="39.75" customHeight="1">
      <c r="A12" s="66"/>
      <c r="B12" s="67"/>
      <c r="C12" s="67"/>
      <c r="D12" s="68"/>
      <c r="E12" s="69"/>
      <c r="F12" s="70"/>
      <c r="G12" s="71"/>
      <c r="H12" s="72"/>
    </row>
    <row r="13" ht="39.75" customHeight="1"/>
  </sheetData>
  <sheetProtection/>
  <mergeCells count="2">
    <mergeCell ref="A1:H1"/>
    <mergeCell ref="E2:H2"/>
  </mergeCells>
  <printOptions/>
  <pageMargins left="0.75" right="0.75" top="1" bottom="1" header="0.5" footer="0.5"/>
  <pageSetup fitToHeight="0" fitToWidth="1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00" workbookViewId="0" topLeftCell="A1">
      <selection activeCell="P28" sqref="P28"/>
    </sheetView>
  </sheetViews>
  <sheetFormatPr defaultColWidth="9.00390625" defaultRowHeight="14.25"/>
  <cols>
    <col min="1" max="1" width="6.25390625" style="0" customWidth="1"/>
    <col min="2" max="2" width="5.375" style="0" customWidth="1"/>
    <col min="3" max="3" width="30.25390625" style="0" customWidth="1"/>
    <col min="5" max="5" width="10.375" style="2" bestFit="1" customWidth="1"/>
    <col min="7" max="7" width="16.625" style="0" customWidth="1"/>
  </cols>
  <sheetData>
    <row r="1" spans="1:7" ht="30" customHeight="1">
      <c r="A1" s="3" t="s">
        <v>638</v>
      </c>
      <c r="B1" s="3"/>
      <c r="C1" s="3"/>
      <c r="D1" s="3"/>
      <c r="E1" s="4"/>
      <c r="F1" s="3"/>
      <c r="G1" s="5"/>
    </row>
    <row r="2" spans="1:7" s="1" customFormat="1" ht="30" customHeight="1">
      <c r="A2" s="6" t="s">
        <v>1</v>
      </c>
      <c r="B2" s="6"/>
      <c r="C2" s="6"/>
      <c r="D2" s="7" t="s">
        <v>2</v>
      </c>
      <c r="E2" s="8"/>
      <c r="F2" s="7"/>
      <c r="G2" s="9"/>
    </row>
    <row r="3" spans="1:7" ht="30" customHeight="1">
      <c r="A3" s="10" t="s">
        <v>3</v>
      </c>
      <c r="B3" s="10" t="s">
        <v>4</v>
      </c>
      <c r="C3" s="10" t="s">
        <v>5</v>
      </c>
      <c r="D3" s="10" t="s">
        <v>468</v>
      </c>
      <c r="E3" s="11" t="s">
        <v>639</v>
      </c>
      <c r="F3" s="10" t="s">
        <v>8</v>
      </c>
      <c r="G3" s="12" t="s">
        <v>469</v>
      </c>
    </row>
    <row r="4" spans="1:7" ht="30" customHeight="1">
      <c r="A4" s="13" t="s">
        <v>133</v>
      </c>
      <c r="B4" s="13">
        <v>1</v>
      </c>
      <c r="C4" s="13" t="s">
        <v>624</v>
      </c>
      <c r="D4" s="14">
        <v>1</v>
      </c>
      <c r="E4" s="15">
        <v>3989</v>
      </c>
      <c r="F4" s="16" t="s">
        <v>640</v>
      </c>
      <c r="G4" s="17" t="s">
        <v>641</v>
      </c>
    </row>
    <row r="5" spans="1:7" ht="30" customHeight="1">
      <c r="A5" s="18"/>
      <c r="B5" s="13">
        <v>2</v>
      </c>
      <c r="C5" s="17" t="s">
        <v>642</v>
      </c>
      <c r="D5" s="19">
        <v>1</v>
      </c>
      <c r="E5" s="15">
        <v>9319</v>
      </c>
      <c r="F5" s="16" t="s">
        <v>640</v>
      </c>
      <c r="G5" s="17" t="s">
        <v>643</v>
      </c>
    </row>
    <row r="6" spans="1:7" ht="30" customHeight="1">
      <c r="A6" s="20" t="s">
        <v>59</v>
      </c>
      <c r="B6" s="21">
        <v>2</v>
      </c>
      <c r="C6" s="20"/>
      <c r="D6" s="21">
        <v>2</v>
      </c>
      <c r="E6" s="22">
        <f>E4+E5</f>
        <v>13308</v>
      </c>
      <c r="F6" s="23"/>
      <c r="G6" s="24"/>
    </row>
    <row r="7" spans="1:7" ht="30" customHeight="1">
      <c r="A7" s="25"/>
      <c r="B7" s="26"/>
      <c r="C7" s="27"/>
      <c r="D7" s="26"/>
      <c r="E7" s="28"/>
      <c r="F7" s="29"/>
      <c r="G7" s="30"/>
    </row>
    <row r="8" ht="30" customHeight="1"/>
  </sheetData>
  <sheetProtection/>
  <mergeCells count="3">
    <mergeCell ref="A1:G1"/>
    <mergeCell ref="D2:G2"/>
    <mergeCell ref="A4:A5"/>
  </mergeCells>
  <printOptions/>
  <pageMargins left="0.75" right="0.75" top="1" bottom="1" header="0.5" footer="0.5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workbookViewId="0" topLeftCell="A1">
      <pane ySplit="3" topLeftCell="A224" activePane="bottomLeft" state="frozen"/>
      <selection pane="bottomLeft" activeCell="A1" sqref="A1:IV65536"/>
    </sheetView>
  </sheetViews>
  <sheetFormatPr defaultColWidth="9.00390625" defaultRowHeight="15" customHeight="1"/>
  <cols>
    <col min="1" max="1" width="5.75390625" style="94" customWidth="1"/>
    <col min="2" max="2" width="6.125" style="94" customWidth="1"/>
    <col min="3" max="3" width="7.375" style="181" customWidth="1"/>
    <col min="4" max="4" width="27.625" style="269" customWidth="1"/>
    <col min="5" max="5" width="5.625" style="270" customWidth="1"/>
    <col min="6" max="6" width="9.50390625" style="231" customWidth="1"/>
    <col min="7" max="7" width="11.875" style="112" customWidth="1"/>
    <col min="8" max="8" width="12.125" style="112" customWidth="1"/>
    <col min="9" max="9" width="6.00390625" style="94" customWidth="1"/>
    <col min="10" max="10" width="15.00390625" style="226" customWidth="1"/>
    <col min="11" max="11" width="15.125" style="99" customWidth="1"/>
    <col min="12" max="12" width="9.00390625" style="271" customWidth="1"/>
    <col min="13" max="16384" width="9.00390625" style="99" customWidth="1"/>
  </cols>
  <sheetData>
    <row r="1" spans="1:10" ht="36" customHeight="1">
      <c r="A1" s="227" t="s">
        <v>60</v>
      </c>
      <c r="B1" s="227"/>
      <c r="C1" s="228"/>
      <c r="D1" s="272"/>
      <c r="E1" s="227"/>
      <c r="F1" s="229"/>
      <c r="G1" s="273"/>
      <c r="H1" s="273"/>
      <c r="I1" s="227"/>
      <c r="J1" s="239"/>
    </row>
    <row r="2" spans="1:12" s="208" customFormat="1" ht="15" customHeight="1">
      <c r="A2" s="78" t="s">
        <v>1</v>
      </c>
      <c r="B2" s="78"/>
      <c r="C2" s="274"/>
      <c r="D2" s="275"/>
      <c r="E2" s="78"/>
      <c r="F2" s="276"/>
      <c r="G2" s="277"/>
      <c r="H2" s="277"/>
      <c r="I2" s="281" t="s">
        <v>2</v>
      </c>
      <c r="J2" s="282"/>
      <c r="L2" s="283"/>
    </row>
    <row r="3" spans="1:12" s="94" customFormat="1" ht="25.5" customHeight="1">
      <c r="A3" s="17" t="s">
        <v>3</v>
      </c>
      <c r="B3" s="16" t="s">
        <v>4</v>
      </c>
      <c r="C3" s="168" t="s">
        <v>5</v>
      </c>
      <c r="D3" s="107" t="s">
        <v>61</v>
      </c>
      <c r="E3" s="232" t="s">
        <v>6</v>
      </c>
      <c r="F3" s="166" t="s">
        <v>7</v>
      </c>
      <c r="G3" s="82" t="s">
        <v>62</v>
      </c>
      <c r="H3" s="82" t="s">
        <v>63</v>
      </c>
      <c r="I3" s="17" t="s">
        <v>8</v>
      </c>
      <c r="J3" s="242" t="s">
        <v>9</v>
      </c>
      <c r="L3" s="143"/>
    </row>
    <row r="4" spans="1:12" s="94" customFormat="1" ht="15" customHeight="1">
      <c r="A4" s="128" t="s">
        <v>64</v>
      </c>
      <c r="B4" s="232">
        <v>1</v>
      </c>
      <c r="C4" s="151" t="s">
        <v>65</v>
      </c>
      <c r="D4" s="234" t="s">
        <v>66</v>
      </c>
      <c r="E4" s="17">
        <v>1</v>
      </c>
      <c r="F4" s="166">
        <v>1120</v>
      </c>
      <c r="G4" s="82">
        <f aca="true" t="shared" si="0" ref="G4:G18">E4*60</f>
        <v>60</v>
      </c>
      <c r="H4" s="82">
        <f aca="true" t="shared" si="1" ref="H4:H28">F4+G4</f>
        <v>1180</v>
      </c>
      <c r="I4" s="86" t="s">
        <v>67</v>
      </c>
      <c r="J4" s="242"/>
      <c r="L4" s="284"/>
    </row>
    <row r="5" spans="1:12" s="94" customFormat="1" ht="15" customHeight="1">
      <c r="A5" s="128"/>
      <c r="B5" s="232">
        <v>2</v>
      </c>
      <c r="C5" s="151" t="s">
        <v>68</v>
      </c>
      <c r="D5" s="234" t="s">
        <v>66</v>
      </c>
      <c r="E5" s="17">
        <v>3</v>
      </c>
      <c r="F5" s="166">
        <v>3360</v>
      </c>
      <c r="G5" s="82">
        <f t="shared" si="0"/>
        <v>180</v>
      </c>
      <c r="H5" s="82">
        <f t="shared" si="1"/>
        <v>3540</v>
      </c>
      <c r="I5" s="86"/>
      <c r="J5" s="242" t="s">
        <v>69</v>
      </c>
      <c r="L5" s="284"/>
    </row>
    <row r="6" spans="1:12" s="94" customFormat="1" ht="15" customHeight="1">
      <c r="A6" s="128"/>
      <c r="B6" s="232">
        <v>3</v>
      </c>
      <c r="C6" s="151" t="s">
        <v>70</v>
      </c>
      <c r="D6" s="234" t="s">
        <v>71</v>
      </c>
      <c r="E6" s="17">
        <v>1</v>
      </c>
      <c r="F6" s="166">
        <v>1180</v>
      </c>
      <c r="G6" s="82"/>
      <c r="H6" s="82">
        <v>1180</v>
      </c>
      <c r="I6" s="86"/>
      <c r="J6" s="242" t="s">
        <v>72</v>
      </c>
      <c r="L6" s="284"/>
    </row>
    <row r="7" spans="1:10" s="94" customFormat="1" ht="15" customHeight="1">
      <c r="A7" s="128"/>
      <c r="B7" s="232">
        <v>4</v>
      </c>
      <c r="C7" s="48" t="s">
        <v>73</v>
      </c>
      <c r="D7" s="234" t="s">
        <v>74</v>
      </c>
      <c r="E7" s="17">
        <v>1</v>
      </c>
      <c r="F7" s="166">
        <v>1180</v>
      </c>
      <c r="G7" s="82"/>
      <c r="H7" s="82">
        <f t="shared" si="1"/>
        <v>1180</v>
      </c>
      <c r="I7" s="86"/>
      <c r="J7" s="242" t="s">
        <v>75</v>
      </c>
    </row>
    <row r="8" spans="1:12" s="94" customFormat="1" ht="15" customHeight="1">
      <c r="A8" s="128"/>
      <c r="B8" s="232">
        <v>5</v>
      </c>
      <c r="C8" s="48" t="s">
        <v>76</v>
      </c>
      <c r="D8" s="234" t="s">
        <v>66</v>
      </c>
      <c r="E8" s="17">
        <v>2</v>
      </c>
      <c r="F8" s="166">
        <v>802</v>
      </c>
      <c r="G8" s="82"/>
      <c r="H8" s="82">
        <f t="shared" si="1"/>
        <v>802</v>
      </c>
      <c r="I8" s="86"/>
      <c r="J8" s="242" t="s">
        <v>77</v>
      </c>
      <c r="L8" s="284"/>
    </row>
    <row r="9" spans="1:12" s="94" customFormat="1" ht="15" customHeight="1">
      <c r="A9" s="128" t="s">
        <v>53</v>
      </c>
      <c r="B9" s="232">
        <v>6</v>
      </c>
      <c r="C9" s="48" t="s">
        <v>78</v>
      </c>
      <c r="D9" s="234" t="s">
        <v>79</v>
      </c>
      <c r="E9" s="17">
        <v>1</v>
      </c>
      <c r="F9" s="166">
        <v>1180</v>
      </c>
      <c r="G9" s="82"/>
      <c r="H9" s="82">
        <f t="shared" si="1"/>
        <v>1180</v>
      </c>
      <c r="I9" s="86"/>
      <c r="J9" s="242"/>
      <c r="L9" s="284"/>
    </row>
    <row r="10" spans="1:12" s="94" customFormat="1" ht="15" customHeight="1">
      <c r="A10" s="128"/>
      <c r="B10" s="232">
        <v>7</v>
      </c>
      <c r="C10" s="151" t="s">
        <v>80</v>
      </c>
      <c r="D10" s="234" t="s">
        <v>79</v>
      </c>
      <c r="E10" s="17">
        <v>2</v>
      </c>
      <c r="F10" s="166">
        <v>2240</v>
      </c>
      <c r="G10" s="82">
        <f t="shared" si="0"/>
        <v>120</v>
      </c>
      <c r="H10" s="82">
        <f t="shared" si="1"/>
        <v>2360</v>
      </c>
      <c r="I10" s="86"/>
      <c r="J10" s="242" t="s">
        <v>81</v>
      </c>
      <c r="L10" s="284"/>
    </row>
    <row r="11" spans="1:12" s="94" customFormat="1" ht="15" customHeight="1">
      <c r="A11" s="128" t="s">
        <v>56</v>
      </c>
      <c r="B11" s="232">
        <v>8</v>
      </c>
      <c r="C11" s="151" t="s">
        <v>82</v>
      </c>
      <c r="D11" s="234" t="s">
        <v>66</v>
      </c>
      <c r="E11" s="17">
        <v>1</v>
      </c>
      <c r="F11" s="166">
        <v>1120</v>
      </c>
      <c r="G11" s="82">
        <f t="shared" si="0"/>
        <v>60</v>
      </c>
      <c r="H11" s="82">
        <f t="shared" si="1"/>
        <v>1180</v>
      </c>
      <c r="I11" s="86"/>
      <c r="J11" s="242" t="s">
        <v>83</v>
      </c>
      <c r="L11" s="284"/>
    </row>
    <row r="12" spans="1:12" s="94" customFormat="1" ht="15" customHeight="1">
      <c r="A12" s="128"/>
      <c r="B12" s="232">
        <v>9</v>
      </c>
      <c r="C12" s="151" t="s">
        <v>84</v>
      </c>
      <c r="D12" s="234" t="s">
        <v>85</v>
      </c>
      <c r="E12" s="17">
        <v>1</v>
      </c>
      <c r="F12" s="166">
        <v>1120</v>
      </c>
      <c r="G12" s="82">
        <f t="shared" si="0"/>
        <v>60</v>
      </c>
      <c r="H12" s="82">
        <f t="shared" si="1"/>
        <v>1180</v>
      </c>
      <c r="I12" s="86"/>
      <c r="J12" s="242"/>
      <c r="L12" s="284"/>
    </row>
    <row r="13" spans="1:12" s="94" customFormat="1" ht="15" customHeight="1">
      <c r="A13" s="128"/>
      <c r="B13" s="232">
        <v>10</v>
      </c>
      <c r="C13" s="48" t="s">
        <v>86</v>
      </c>
      <c r="D13" s="234" t="s">
        <v>66</v>
      </c>
      <c r="E13" s="17">
        <v>1</v>
      </c>
      <c r="F13" s="109">
        <v>1180</v>
      </c>
      <c r="G13" s="82"/>
      <c r="H13" s="82">
        <f t="shared" si="1"/>
        <v>1180</v>
      </c>
      <c r="I13" s="86"/>
      <c r="J13" s="242"/>
      <c r="L13" s="284"/>
    </row>
    <row r="14" spans="1:12" s="94" customFormat="1" ht="15" customHeight="1">
      <c r="A14" s="128"/>
      <c r="B14" s="232">
        <v>11</v>
      </c>
      <c r="C14" s="151" t="s">
        <v>87</v>
      </c>
      <c r="D14" s="234" t="s">
        <v>85</v>
      </c>
      <c r="E14" s="17">
        <v>1</v>
      </c>
      <c r="F14" s="166">
        <v>1120</v>
      </c>
      <c r="G14" s="82">
        <f t="shared" si="0"/>
        <v>60</v>
      </c>
      <c r="H14" s="82">
        <f t="shared" si="1"/>
        <v>1180</v>
      </c>
      <c r="I14" s="86"/>
      <c r="J14" s="242" t="s">
        <v>88</v>
      </c>
      <c r="K14" s="284"/>
      <c r="L14" s="284"/>
    </row>
    <row r="15" spans="1:12" s="94" customFormat="1" ht="15" customHeight="1">
      <c r="A15" s="128"/>
      <c r="B15" s="232">
        <v>12</v>
      </c>
      <c r="C15" s="48" t="s">
        <v>89</v>
      </c>
      <c r="D15" s="234" t="s">
        <v>66</v>
      </c>
      <c r="E15" s="17">
        <v>2</v>
      </c>
      <c r="F15" s="166">
        <v>2240</v>
      </c>
      <c r="G15" s="82">
        <f t="shared" si="0"/>
        <v>120</v>
      </c>
      <c r="H15" s="82">
        <f t="shared" si="1"/>
        <v>2360</v>
      </c>
      <c r="I15" s="86"/>
      <c r="J15" s="242" t="s">
        <v>77</v>
      </c>
      <c r="K15" s="284"/>
      <c r="L15" s="284"/>
    </row>
    <row r="16" spans="1:12" s="94" customFormat="1" ht="15" customHeight="1">
      <c r="A16" s="128"/>
      <c r="B16" s="232">
        <v>13</v>
      </c>
      <c r="C16" s="151" t="s">
        <v>90</v>
      </c>
      <c r="D16" s="234" t="s">
        <v>85</v>
      </c>
      <c r="E16" s="17">
        <v>2</v>
      </c>
      <c r="F16" s="166">
        <v>44</v>
      </c>
      <c r="G16" s="82">
        <f t="shared" si="0"/>
        <v>120</v>
      </c>
      <c r="H16" s="82">
        <f t="shared" si="1"/>
        <v>164</v>
      </c>
      <c r="I16" s="86"/>
      <c r="J16" s="242" t="s">
        <v>75</v>
      </c>
      <c r="K16" s="284"/>
      <c r="L16" s="284"/>
    </row>
    <row r="17" spans="1:12" s="94" customFormat="1" ht="15" customHeight="1">
      <c r="A17" s="128"/>
      <c r="B17" s="232">
        <v>14</v>
      </c>
      <c r="C17" s="151" t="s">
        <v>91</v>
      </c>
      <c r="D17" s="234" t="s">
        <v>66</v>
      </c>
      <c r="E17" s="17">
        <v>3</v>
      </c>
      <c r="F17" s="166">
        <v>3360</v>
      </c>
      <c r="G17" s="82">
        <f t="shared" si="0"/>
        <v>180</v>
      </c>
      <c r="H17" s="82">
        <f t="shared" si="1"/>
        <v>3540</v>
      </c>
      <c r="I17" s="86"/>
      <c r="J17" s="242" t="s">
        <v>75</v>
      </c>
      <c r="K17" s="284"/>
      <c r="L17" s="284"/>
    </row>
    <row r="18" spans="1:12" s="94" customFormat="1" ht="15" customHeight="1">
      <c r="A18" s="128"/>
      <c r="B18" s="232">
        <v>15</v>
      </c>
      <c r="C18" s="85" t="s">
        <v>92</v>
      </c>
      <c r="D18" s="278" t="s">
        <v>85</v>
      </c>
      <c r="E18" s="17">
        <v>2</v>
      </c>
      <c r="F18" s="166">
        <v>2240</v>
      </c>
      <c r="G18" s="82">
        <f t="shared" si="0"/>
        <v>120</v>
      </c>
      <c r="H18" s="82">
        <f t="shared" si="1"/>
        <v>2360</v>
      </c>
      <c r="I18" s="86"/>
      <c r="J18" s="242" t="s">
        <v>93</v>
      </c>
      <c r="K18" s="284"/>
      <c r="L18" s="284"/>
    </row>
    <row r="19" spans="1:12" s="94" customFormat="1" ht="15" customHeight="1">
      <c r="A19" s="128"/>
      <c r="B19" s="232">
        <v>16</v>
      </c>
      <c r="C19" s="52" t="s">
        <v>94</v>
      </c>
      <c r="D19" s="250" t="s">
        <v>66</v>
      </c>
      <c r="E19" s="17">
        <v>1</v>
      </c>
      <c r="F19" s="166">
        <v>1180</v>
      </c>
      <c r="G19" s="82"/>
      <c r="H19" s="82">
        <f t="shared" si="1"/>
        <v>1180</v>
      </c>
      <c r="I19" s="86"/>
      <c r="J19" s="242" t="s">
        <v>95</v>
      </c>
      <c r="K19" s="284"/>
      <c r="L19" s="284"/>
    </row>
    <row r="20" spans="1:12" s="94" customFormat="1" ht="15" customHeight="1">
      <c r="A20" s="128"/>
      <c r="B20" s="232">
        <v>17</v>
      </c>
      <c r="C20" s="151" t="s">
        <v>96</v>
      </c>
      <c r="D20" s="234" t="s">
        <v>85</v>
      </c>
      <c r="E20" s="232">
        <v>1</v>
      </c>
      <c r="F20" s="166">
        <v>1120</v>
      </c>
      <c r="G20" s="82">
        <f aca="true" t="shared" si="2" ref="G20:G27">E20*60</f>
        <v>60</v>
      </c>
      <c r="H20" s="82">
        <f t="shared" si="1"/>
        <v>1180</v>
      </c>
      <c r="I20" s="86"/>
      <c r="J20" s="242" t="s">
        <v>97</v>
      </c>
      <c r="K20" s="284"/>
      <c r="L20" s="284"/>
    </row>
    <row r="21" spans="1:12" s="94" customFormat="1" ht="15" customHeight="1">
      <c r="A21" s="128" t="s">
        <v>98</v>
      </c>
      <c r="B21" s="232">
        <v>18</v>
      </c>
      <c r="C21" s="48" t="s">
        <v>99</v>
      </c>
      <c r="D21" s="234" t="s">
        <v>66</v>
      </c>
      <c r="E21" s="17">
        <v>1</v>
      </c>
      <c r="F21" s="109">
        <v>1180</v>
      </c>
      <c r="G21" s="82"/>
      <c r="H21" s="82">
        <f t="shared" si="1"/>
        <v>1180</v>
      </c>
      <c r="I21" s="86"/>
      <c r="J21" s="242"/>
      <c r="K21" s="284"/>
      <c r="L21" s="284"/>
    </row>
    <row r="22" spans="1:12" s="94" customFormat="1" ht="15" customHeight="1">
      <c r="A22" s="128"/>
      <c r="B22" s="232">
        <v>19</v>
      </c>
      <c r="C22" s="48" t="s">
        <v>100</v>
      </c>
      <c r="D22" s="234" t="s">
        <v>101</v>
      </c>
      <c r="E22" s="17">
        <v>1</v>
      </c>
      <c r="F22" s="166">
        <v>1180</v>
      </c>
      <c r="G22" s="82"/>
      <c r="H22" s="82">
        <f t="shared" si="1"/>
        <v>1180</v>
      </c>
      <c r="I22" s="86"/>
      <c r="J22" s="242" t="s">
        <v>102</v>
      </c>
      <c r="K22" s="284"/>
      <c r="L22" s="284"/>
    </row>
    <row r="23" spans="1:12" s="94" customFormat="1" ht="15" customHeight="1">
      <c r="A23" s="128"/>
      <c r="B23" s="232">
        <v>20</v>
      </c>
      <c r="C23" s="151" t="s">
        <v>103</v>
      </c>
      <c r="D23" s="234" t="s">
        <v>74</v>
      </c>
      <c r="E23" s="17">
        <v>2</v>
      </c>
      <c r="F23" s="166">
        <v>2240</v>
      </c>
      <c r="G23" s="82">
        <f t="shared" si="2"/>
        <v>120</v>
      </c>
      <c r="H23" s="82">
        <f t="shared" si="1"/>
        <v>2360</v>
      </c>
      <c r="I23" s="86"/>
      <c r="J23" s="242" t="s">
        <v>104</v>
      </c>
      <c r="L23" s="284"/>
    </row>
    <row r="24" spans="1:12" s="94" customFormat="1" ht="15" customHeight="1">
      <c r="A24" s="128"/>
      <c r="B24" s="232">
        <v>21</v>
      </c>
      <c r="C24" s="151" t="s">
        <v>105</v>
      </c>
      <c r="D24" s="234" t="s">
        <v>66</v>
      </c>
      <c r="E24" s="17">
        <v>2</v>
      </c>
      <c r="F24" s="166">
        <v>2240</v>
      </c>
      <c r="G24" s="82">
        <f t="shared" si="2"/>
        <v>120</v>
      </c>
      <c r="H24" s="82">
        <f t="shared" si="1"/>
        <v>2360</v>
      </c>
      <c r="I24" s="86"/>
      <c r="J24" s="242" t="s">
        <v>106</v>
      </c>
      <c r="L24" s="284"/>
    </row>
    <row r="25" spans="1:12" s="94" customFormat="1" ht="15" customHeight="1">
      <c r="A25" s="128"/>
      <c r="B25" s="232">
        <v>22</v>
      </c>
      <c r="C25" s="85" t="s">
        <v>107</v>
      </c>
      <c r="D25" s="278" t="s">
        <v>66</v>
      </c>
      <c r="E25" s="17">
        <v>1</v>
      </c>
      <c r="F25" s="166">
        <v>1120</v>
      </c>
      <c r="G25" s="82">
        <f t="shared" si="2"/>
        <v>60</v>
      </c>
      <c r="H25" s="82">
        <f t="shared" si="1"/>
        <v>1180</v>
      </c>
      <c r="I25" s="86"/>
      <c r="J25" s="242" t="s">
        <v>93</v>
      </c>
      <c r="L25" s="284"/>
    </row>
    <row r="26" spans="1:12" s="94" customFormat="1" ht="15" customHeight="1">
      <c r="A26" s="128"/>
      <c r="B26" s="232">
        <v>23</v>
      </c>
      <c r="C26" s="151" t="s">
        <v>108</v>
      </c>
      <c r="D26" s="234" t="s">
        <v>79</v>
      </c>
      <c r="E26" s="17">
        <v>3</v>
      </c>
      <c r="F26" s="166">
        <v>2262</v>
      </c>
      <c r="G26" s="82">
        <f t="shared" si="2"/>
        <v>180</v>
      </c>
      <c r="H26" s="82">
        <f t="shared" si="1"/>
        <v>2442</v>
      </c>
      <c r="I26" s="86"/>
      <c r="J26" s="242" t="s">
        <v>109</v>
      </c>
      <c r="L26" s="284"/>
    </row>
    <row r="27" spans="1:12" s="94" customFormat="1" ht="15" customHeight="1">
      <c r="A27" s="128" t="s">
        <v>110</v>
      </c>
      <c r="B27" s="232">
        <v>24</v>
      </c>
      <c r="C27" s="48" t="s">
        <v>111</v>
      </c>
      <c r="D27" s="234" t="s">
        <v>85</v>
      </c>
      <c r="E27" s="17">
        <v>1</v>
      </c>
      <c r="F27" s="166">
        <v>1180</v>
      </c>
      <c r="G27" s="82"/>
      <c r="H27" s="82">
        <f t="shared" si="1"/>
        <v>1180</v>
      </c>
      <c r="I27" s="86"/>
      <c r="J27" s="242" t="s">
        <v>112</v>
      </c>
      <c r="L27" s="284"/>
    </row>
    <row r="28" spans="1:12" s="94" customFormat="1" ht="15" customHeight="1">
      <c r="A28" s="128"/>
      <c r="B28" s="232">
        <v>25</v>
      </c>
      <c r="C28" s="52" t="s">
        <v>113</v>
      </c>
      <c r="D28" s="52" t="s">
        <v>85</v>
      </c>
      <c r="E28" s="17">
        <v>2</v>
      </c>
      <c r="F28" s="166">
        <v>118</v>
      </c>
      <c r="G28" s="82"/>
      <c r="H28" s="82">
        <f t="shared" si="1"/>
        <v>118</v>
      </c>
      <c r="I28" s="86"/>
      <c r="J28" s="242" t="s">
        <v>114</v>
      </c>
      <c r="L28" s="284"/>
    </row>
    <row r="29" spans="1:12" s="94" customFormat="1" ht="15" customHeight="1">
      <c r="A29" s="128"/>
      <c r="B29" s="232">
        <v>26</v>
      </c>
      <c r="C29" s="48" t="s">
        <v>115</v>
      </c>
      <c r="D29" s="234" t="s">
        <v>66</v>
      </c>
      <c r="E29" s="17">
        <v>1</v>
      </c>
      <c r="F29" s="166">
        <v>1180</v>
      </c>
      <c r="G29" s="82"/>
      <c r="H29" s="82">
        <f aca="true" t="shared" si="3" ref="H29:H87">F29+G29</f>
        <v>1180</v>
      </c>
      <c r="I29" s="86"/>
      <c r="J29" s="242" t="s">
        <v>116</v>
      </c>
      <c r="L29" s="284"/>
    </row>
    <row r="30" spans="1:12" s="94" customFormat="1" ht="15" customHeight="1">
      <c r="A30" s="128" t="s">
        <v>117</v>
      </c>
      <c r="B30" s="232">
        <v>27</v>
      </c>
      <c r="C30" s="48" t="s">
        <v>118</v>
      </c>
      <c r="D30" s="234" t="s">
        <v>119</v>
      </c>
      <c r="E30" s="17">
        <v>3</v>
      </c>
      <c r="F30" s="166">
        <v>3540</v>
      </c>
      <c r="G30" s="82"/>
      <c r="H30" s="82">
        <f t="shared" si="3"/>
        <v>3540</v>
      </c>
      <c r="I30" s="86"/>
      <c r="J30" s="242" t="s">
        <v>120</v>
      </c>
      <c r="L30" s="284"/>
    </row>
    <row r="31" spans="1:12" s="94" customFormat="1" ht="15" customHeight="1">
      <c r="A31" s="128"/>
      <c r="B31" s="232">
        <v>28</v>
      </c>
      <c r="C31" s="194" t="s">
        <v>121</v>
      </c>
      <c r="D31" s="196" t="s">
        <v>66</v>
      </c>
      <c r="E31" s="17">
        <v>3</v>
      </c>
      <c r="F31" s="166">
        <v>1864</v>
      </c>
      <c r="G31" s="82"/>
      <c r="H31" s="82">
        <f t="shared" si="3"/>
        <v>1864</v>
      </c>
      <c r="I31" s="86"/>
      <c r="J31" s="242" t="s">
        <v>122</v>
      </c>
      <c r="L31" s="284"/>
    </row>
    <row r="32" spans="1:12" s="94" customFormat="1" ht="15" customHeight="1">
      <c r="A32" s="128"/>
      <c r="B32" s="232">
        <v>29</v>
      </c>
      <c r="C32" s="151" t="s">
        <v>123</v>
      </c>
      <c r="D32" s="234" t="s">
        <v>85</v>
      </c>
      <c r="E32" s="17">
        <v>1</v>
      </c>
      <c r="F32" s="166">
        <v>1120</v>
      </c>
      <c r="G32" s="82">
        <f>E32*60</f>
        <v>60</v>
      </c>
      <c r="H32" s="82">
        <f t="shared" si="3"/>
        <v>1180</v>
      </c>
      <c r="I32" s="86"/>
      <c r="J32" s="242"/>
      <c r="L32" s="284"/>
    </row>
    <row r="33" spans="1:12" s="94" customFormat="1" ht="15" customHeight="1">
      <c r="A33" s="128"/>
      <c r="B33" s="232">
        <v>30</v>
      </c>
      <c r="C33" s="48" t="s">
        <v>124</v>
      </c>
      <c r="D33" s="234" t="s">
        <v>66</v>
      </c>
      <c r="E33" s="17">
        <v>1</v>
      </c>
      <c r="F33" s="166">
        <v>1180</v>
      </c>
      <c r="G33" s="82"/>
      <c r="H33" s="82">
        <f t="shared" si="3"/>
        <v>1180</v>
      </c>
      <c r="I33" s="86"/>
      <c r="J33" s="242" t="s">
        <v>125</v>
      </c>
      <c r="L33" s="284"/>
    </row>
    <row r="34" spans="1:12" s="94" customFormat="1" ht="15" customHeight="1">
      <c r="A34" s="128"/>
      <c r="B34" s="232">
        <v>31</v>
      </c>
      <c r="C34" s="48" t="s">
        <v>126</v>
      </c>
      <c r="D34" s="234" t="s">
        <v>66</v>
      </c>
      <c r="E34" s="85">
        <v>2</v>
      </c>
      <c r="F34" s="166">
        <v>2360</v>
      </c>
      <c r="G34" s="82"/>
      <c r="H34" s="82">
        <f t="shared" si="3"/>
        <v>2360</v>
      </c>
      <c r="I34" s="86"/>
      <c r="J34" s="242" t="s">
        <v>127</v>
      </c>
      <c r="L34" s="284"/>
    </row>
    <row r="35" spans="1:12" s="94" customFormat="1" ht="15" customHeight="1">
      <c r="A35" s="128"/>
      <c r="B35" s="232">
        <v>32</v>
      </c>
      <c r="C35" s="85" t="s">
        <v>128</v>
      </c>
      <c r="D35" s="278" t="s">
        <v>85</v>
      </c>
      <c r="E35" s="85">
        <v>2</v>
      </c>
      <c r="F35" s="166">
        <v>2173</v>
      </c>
      <c r="G35" s="82">
        <f>E35*60</f>
        <v>120</v>
      </c>
      <c r="H35" s="82">
        <f t="shared" si="3"/>
        <v>2293</v>
      </c>
      <c r="I35" s="86"/>
      <c r="J35" s="242" t="s">
        <v>106</v>
      </c>
      <c r="L35" s="284"/>
    </row>
    <row r="36" spans="1:12" s="94" customFormat="1" ht="15" customHeight="1">
      <c r="A36" s="128"/>
      <c r="B36" s="232">
        <v>33</v>
      </c>
      <c r="C36" s="85" t="s">
        <v>129</v>
      </c>
      <c r="D36" s="278" t="s">
        <v>85</v>
      </c>
      <c r="E36" s="85">
        <v>2</v>
      </c>
      <c r="F36" s="166">
        <v>380</v>
      </c>
      <c r="G36" s="82">
        <f>E36*60</f>
        <v>120</v>
      </c>
      <c r="H36" s="82">
        <f t="shared" si="3"/>
        <v>500</v>
      </c>
      <c r="I36" s="86"/>
      <c r="J36" s="242" t="s">
        <v>130</v>
      </c>
      <c r="L36" s="284"/>
    </row>
    <row r="37" spans="1:12" s="94" customFormat="1" ht="15" customHeight="1">
      <c r="A37" s="128"/>
      <c r="B37" s="232">
        <v>34</v>
      </c>
      <c r="C37" s="52" t="s">
        <v>131</v>
      </c>
      <c r="D37" s="250" t="s">
        <v>85</v>
      </c>
      <c r="E37" s="85">
        <v>1</v>
      </c>
      <c r="F37" s="166">
        <v>1180</v>
      </c>
      <c r="G37" s="82"/>
      <c r="H37" s="82">
        <f t="shared" si="3"/>
        <v>1180</v>
      </c>
      <c r="I37" s="86"/>
      <c r="J37" s="242" t="s">
        <v>95</v>
      </c>
      <c r="L37" s="284"/>
    </row>
    <row r="38" spans="1:12" s="94" customFormat="1" ht="15" customHeight="1">
      <c r="A38" s="128"/>
      <c r="B38" s="232">
        <v>35</v>
      </c>
      <c r="C38" s="48" t="s">
        <v>132</v>
      </c>
      <c r="D38" s="234" t="s">
        <v>85</v>
      </c>
      <c r="E38" s="232">
        <v>2</v>
      </c>
      <c r="F38" s="166">
        <v>2183</v>
      </c>
      <c r="G38" s="82"/>
      <c r="H38" s="82">
        <f t="shared" si="3"/>
        <v>2183</v>
      </c>
      <c r="I38" s="86"/>
      <c r="J38" s="242" t="s">
        <v>97</v>
      </c>
      <c r="L38" s="284"/>
    </row>
    <row r="39" spans="1:12" s="94" customFormat="1" ht="15" customHeight="1">
      <c r="A39" s="17" t="s">
        <v>133</v>
      </c>
      <c r="B39" s="232">
        <v>36</v>
      </c>
      <c r="C39" s="48" t="s">
        <v>134</v>
      </c>
      <c r="D39" s="234" t="s">
        <v>66</v>
      </c>
      <c r="E39" s="232">
        <v>2</v>
      </c>
      <c r="F39" s="109">
        <v>1440</v>
      </c>
      <c r="G39" s="82"/>
      <c r="H39" s="82">
        <f t="shared" si="3"/>
        <v>1440</v>
      </c>
      <c r="I39" s="86"/>
      <c r="J39" s="242"/>
      <c r="L39" s="284"/>
    </row>
    <row r="40" spans="1:12" s="94" customFormat="1" ht="15" customHeight="1">
      <c r="A40" s="17"/>
      <c r="B40" s="232">
        <v>37</v>
      </c>
      <c r="C40" s="85" t="s">
        <v>135</v>
      </c>
      <c r="D40" s="279" t="s">
        <v>66</v>
      </c>
      <c r="E40" s="232">
        <v>3</v>
      </c>
      <c r="F40" s="166">
        <v>2430</v>
      </c>
      <c r="G40" s="82"/>
      <c r="H40" s="82">
        <f t="shared" si="3"/>
        <v>2430</v>
      </c>
      <c r="I40" s="86"/>
      <c r="J40" s="242" t="s">
        <v>136</v>
      </c>
      <c r="L40" s="284"/>
    </row>
    <row r="41" spans="1:12" s="94" customFormat="1" ht="15" customHeight="1">
      <c r="A41" s="17"/>
      <c r="B41" s="232">
        <v>38</v>
      </c>
      <c r="C41" s="85" t="s">
        <v>137</v>
      </c>
      <c r="D41" s="235" t="s">
        <v>85</v>
      </c>
      <c r="E41" s="232">
        <v>2</v>
      </c>
      <c r="F41" s="166">
        <v>2240</v>
      </c>
      <c r="G41" s="82">
        <f aca="true" t="shared" si="4" ref="G41:G50">E41*60</f>
        <v>120</v>
      </c>
      <c r="H41" s="82">
        <f t="shared" si="3"/>
        <v>2360</v>
      </c>
      <c r="I41" s="86"/>
      <c r="J41" s="242" t="s">
        <v>138</v>
      </c>
      <c r="L41" s="284"/>
    </row>
    <row r="42" spans="1:12" s="94" customFormat="1" ht="15" customHeight="1">
      <c r="A42" s="17"/>
      <c r="B42" s="232">
        <v>39</v>
      </c>
      <c r="C42" s="85" t="s">
        <v>139</v>
      </c>
      <c r="D42" s="279" t="s">
        <v>85</v>
      </c>
      <c r="E42" s="232">
        <v>2</v>
      </c>
      <c r="F42" s="166">
        <v>2038</v>
      </c>
      <c r="G42" s="82">
        <f t="shared" si="4"/>
        <v>120</v>
      </c>
      <c r="H42" s="82">
        <f t="shared" si="3"/>
        <v>2158</v>
      </c>
      <c r="I42" s="86"/>
      <c r="J42" s="242" t="s">
        <v>88</v>
      </c>
      <c r="L42" s="284"/>
    </row>
    <row r="43" spans="1:12" s="94" customFormat="1" ht="15" customHeight="1">
      <c r="A43" s="17"/>
      <c r="B43" s="232">
        <v>40</v>
      </c>
      <c r="C43" s="85" t="s">
        <v>140</v>
      </c>
      <c r="D43" s="279" t="s">
        <v>85</v>
      </c>
      <c r="E43" s="232">
        <v>5</v>
      </c>
      <c r="F43" s="166">
        <v>5600</v>
      </c>
      <c r="G43" s="82">
        <f t="shared" si="4"/>
        <v>300</v>
      </c>
      <c r="H43" s="82">
        <f t="shared" si="3"/>
        <v>5900</v>
      </c>
      <c r="I43" s="86"/>
      <c r="J43" s="242" t="s">
        <v>141</v>
      </c>
      <c r="L43" s="284"/>
    </row>
    <row r="44" spans="1:12" s="94" customFormat="1" ht="15" customHeight="1">
      <c r="A44" s="17"/>
      <c r="B44" s="232">
        <v>41</v>
      </c>
      <c r="C44" s="85" t="s">
        <v>142</v>
      </c>
      <c r="D44" s="279" t="s">
        <v>85</v>
      </c>
      <c r="E44" s="232">
        <v>1</v>
      </c>
      <c r="F44" s="166">
        <v>896</v>
      </c>
      <c r="G44" s="82">
        <f t="shared" si="4"/>
        <v>60</v>
      </c>
      <c r="H44" s="82">
        <f t="shared" si="3"/>
        <v>956</v>
      </c>
      <c r="I44" s="86"/>
      <c r="J44" s="242" t="s">
        <v>75</v>
      </c>
      <c r="L44" s="284"/>
    </row>
    <row r="45" spans="1:12" s="94" customFormat="1" ht="15" customHeight="1">
      <c r="A45" s="17"/>
      <c r="B45" s="232">
        <v>42</v>
      </c>
      <c r="C45" s="85" t="s">
        <v>143</v>
      </c>
      <c r="D45" s="279" t="s">
        <v>85</v>
      </c>
      <c r="E45" s="232">
        <v>2</v>
      </c>
      <c r="F45" s="166">
        <v>1098</v>
      </c>
      <c r="G45" s="82">
        <f t="shared" si="4"/>
        <v>120</v>
      </c>
      <c r="H45" s="82">
        <f t="shared" si="3"/>
        <v>1218</v>
      </c>
      <c r="I45" s="86"/>
      <c r="J45" s="242" t="s">
        <v>106</v>
      </c>
      <c r="L45" s="284"/>
    </row>
    <row r="46" spans="1:12" s="94" customFormat="1" ht="15" customHeight="1">
      <c r="A46" s="17"/>
      <c r="B46" s="232">
        <v>43</v>
      </c>
      <c r="C46" s="85" t="s">
        <v>144</v>
      </c>
      <c r="D46" s="278" t="s">
        <v>85</v>
      </c>
      <c r="E46" s="232">
        <v>1</v>
      </c>
      <c r="F46" s="166">
        <v>1053</v>
      </c>
      <c r="G46" s="82">
        <f t="shared" si="4"/>
        <v>60</v>
      </c>
      <c r="H46" s="82">
        <f t="shared" si="3"/>
        <v>1113</v>
      </c>
      <c r="I46" s="86"/>
      <c r="J46" s="242" t="s">
        <v>93</v>
      </c>
      <c r="L46" s="284"/>
    </row>
    <row r="47" spans="1:12" s="94" customFormat="1" ht="15" customHeight="1">
      <c r="A47" s="17"/>
      <c r="B47" s="232">
        <v>44</v>
      </c>
      <c r="C47" s="85" t="s">
        <v>145</v>
      </c>
      <c r="D47" s="278" t="s">
        <v>66</v>
      </c>
      <c r="E47" s="232">
        <v>1</v>
      </c>
      <c r="F47" s="166">
        <v>1120</v>
      </c>
      <c r="G47" s="82">
        <f t="shared" si="4"/>
        <v>60</v>
      </c>
      <c r="H47" s="82">
        <f t="shared" si="3"/>
        <v>1180</v>
      </c>
      <c r="I47" s="86"/>
      <c r="J47" s="242" t="s">
        <v>93</v>
      </c>
      <c r="L47" s="284"/>
    </row>
    <row r="48" spans="1:12" s="94" customFormat="1" ht="15" customHeight="1">
      <c r="A48" s="17"/>
      <c r="B48" s="232">
        <v>45</v>
      </c>
      <c r="C48" s="85" t="s">
        <v>146</v>
      </c>
      <c r="D48" s="234" t="s">
        <v>74</v>
      </c>
      <c r="E48" s="232">
        <v>2</v>
      </c>
      <c r="F48" s="166">
        <v>2360</v>
      </c>
      <c r="G48" s="82"/>
      <c r="H48" s="82">
        <f t="shared" si="3"/>
        <v>2360</v>
      </c>
      <c r="I48" s="86"/>
      <c r="J48" s="242" t="s">
        <v>147</v>
      </c>
      <c r="L48" s="284"/>
    </row>
    <row r="49" spans="1:12" s="94" customFormat="1" ht="15" customHeight="1">
      <c r="A49" s="17"/>
      <c r="B49" s="232">
        <v>46</v>
      </c>
      <c r="C49" s="151" t="s">
        <v>148</v>
      </c>
      <c r="D49" s="234" t="s">
        <v>66</v>
      </c>
      <c r="E49" s="232">
        <v>1</v>
      </c>
      <c r="F49" s="166">
        <v>650</v>
      </c>
      <c r="G49" s="82">
        <f t="shared" si="4"/>
        <v>60</v>
      </c>
      <c r="H49" s="82">
        <f t="shared" si="3"/>
        <v>710</v>
      </c>
      <c r="I49" s="86"/>
      <c r="J49" s="242" t="s">
        <v>149</v>
      </c>
      <c r="L49" s="284"/>
    </row>
    <row r="50" spans="1:12" s="94" customFormat="1" ht="15" customHeight="1">
      <c r="A50" s="280" t="s">
        <v>150</v>
      </c>
      <c r="B50" s="232">
        <v>47</v>
      </c>
      <c r="C50" s="151" t="s">
        <v>151</v>
      </c>
      <c r="D50" s="234" t="s">
        <v>85</v>
      </c>
      <c r="E50" s="232">
        <v>2</v>
      </c>
      <c r="F50" s="166">
        <v>2240</v>
      </c>
      <c r="G50" s="82">
        <f t="shared" si="4"/>
        <v>120</v>
      </c>
      <c r="H50" s="82">
        <f t="shared" si="3"/>
        <v>2360</v>
      </c>
      <c r="I50" s="86"/>
      <c r="J50" s="242"/>
      <c r="L50" s="284"/>
    </row>
    <row r="51" spans="1:12" s="94" customFormat="1" ht="15" customHeight="1">
      <c r="A51" s="280"/>
      <c r="B51" s="232">
        <v>48</v>
      </c>
      <c r="C51" s="48" t="s">
        <v>152</v>
      </c>
      <c r="D51" s="234" t="s">
        <v>74</v>
      </c>
      <c r="E51" s="232">
        <v>1</v>
      </c>
      <c r="F51" s="166">
        <v>1180</v>
      </c>
      <c r="G51" s="82"/>
      <c r="H51" s="82">
        <f t="shared" si="3"/>
        <v>1180</v>
      </c>
      <c r="I51" s="86"/>
      <c r="J51" s="242"/>
      <c r="L51" s="284"/>
    </row>
    <row r="52" spans="1:12" s="94" customFormat="1" ht="15" customHeight="1">
      <c r="A52" s="280"/>
      <c r="B52" s="232">
        <v>49</v>
      </c>
      <c r="C52" s="48" t="s">
        <v>153</v>
      </c>
      <c r="D52" s="234" t="s">
        <v>154</v>
      </c>
      <c r="E52" s="232">
        <v>2</v>
      </c>
      <c r="F52" s="166">
        <v>2360</v>
      </c>
      <c r="G52" s="82"/>
      <c r="H52" s="82">
        <f t="shared" si="3"/>
        <v>2360</v>
      </c>
      <c r="I52" s="86"/>
      <c r="J52" s="242" t="s">
        <v>155</v>
      </c>
      <c r="L52" s="284"/>
    </row>
    <row r="53" spans="1:12" s="94" customFormat="1" ht="15" customHeight="1">
      <c r="A53" s="280"/>
      <c r="B53" s="232">
        <v>50</v>
      </c>
      <c r="C53" s="48" t="s">
        <v>156</v>
      </c>
      <c r="D53" s="278" t="s">
        <v>66</v>
      </c>
      <c r="E53" s="54">
        <v>1</v>
      </c>
      <c r="F53" s="166">
        <v>1180</v>
      </c>
      <c r="G53" s="82"/>
      <c r="H53" s="82">
        <f t="shared" si="3"/>
        <v>1180</v>
      </c>
      <c r="I53" s="86"/>
      <c r="J53" s="242" t="s">
        <v>157</v>
      </c>
      <c r="L53" s="284"/>
    </row>
    <row r="54" spans="1:12" s="94" customFormat="1" ht="15" customHeight="1">
      <c r="A54" s="280"/>
      <c r="B54" s="232">
        <v>51</v>
      </c>
      <c r="C54" s="48" t="s">
        <v>158</v>
      </c>
      <c r="D54" s="278" t="s">
        <v>85</v>
      </c>
      <c r="E54" s="54">
        <v>1</v>
      </c>
      <c r="F54" s="166">
        <v>1180</v>
      </c>
      <c r="G54" s="82"/>
      <c r="H54" s="82">
        <f t="shared" si="3"/>
        <v>1180</v>
      </c>
      <c r="I54" s="86"/>
      <c r="J54" s="242" t="s">
        <v>159</v>
      </c>
      <c r="L54" s="284"/>
    </row>
    <row r="55" spans="1:12" s="94" customFormat="1" ht="15" customHeight="1">
      <c r="A55" s="280"/>
      <c r="B55" s="232">
        <v>52</v>
      </c>
      <c r="C55" s="48" t="s">
        <v>160</v>
      </c>
      <c r="D55" s="278" t="s">
        <v>154</v>
      </c>
      <c r="E55" s="54">
        <v>2</v>
      </c>
      <c r="F55" s="109">
        <v>2360</v>
      </c>
      <c r="G55" s="82"/>
      <c r="H55" s="82">
        <f t="shared" si="3"/>
        <v>2360</v>
      </c>
      <c r="I55" s="86"/>
      <c r="J55" s="242" t="s">
        <v>161</v>
      </c>
      <c r="L55" s="284"/>
    </row>
    <row r="56" spans="1:12" s="94" customFormat="1" ht="15" customHeight="1">
      <c r="A56" s="280"/>
      <c r="B56" s="232">
        <v>53</v>
      </c>
      <c r="C56" s="48" t="s">
        <v>162</v>
      </c>
      <c r="D56" s="278" t="s">
        <v>66</v>
      </c>
      <c r="E56" s="54">
        <v>3</v>
      </c>
      <c r="F56" s="166">
        <f>1120*3</f>
        <v>3360</v>
      </c>
      <c r="G56" s="82">
        <f>E56*60</f>
        <v>180</v>
      </c>
      <c r="H56" s="82">
        <f t="shared" si="3"/>
        <v>3540</v>
      </c>
      <c r="I56" s="86"/>
      <c r="J56" s="242" t="s">
        <v>163</v>
      </c>
      <c r="L56" s="284"/>
    </row>
    <row r="57" spans="1:12" s="94" customFormat="1" ht="15" customHeight="1">
      <c r="A57" s="280"/>
      <c r="B57" s="232">
        <v>54</v>
      </c>
      <c r="C57" s="48" t="s">
        <v>164</v>
      </c>
      <c r="D57" s="209" t="s">
        <v>74</v>
      </c>
      <c r="E57" s="54">
        <v>3</v>
      </c>
      <c r="F57" s="166">
        <f>840+840+1120</f>
        <v>2800</v>
      </c>
      <c r="G57" s="82">
        <f>E57*60</f>
        <v>180</v>
      </c>
      <c r="H57" s="82">
        <f t="shared" si="3"/>
        <v>2980</v>
      </c>
      <c r="I57" s="86"/>
      <c r="J57" s="242" t="s">
        <v>112</v>
      </c>
      <c r="L57" s="284"/>
    </row>
    <row r="58" spans="1:12" s="94" customFormat="1" ht="15" customHeight="1">
      <c r="A58" s="280"/>
      <c r="B58" s="232">
        <v>55</v>
      </c>
      <c r="C58" s="48" t="s">
        <v>165</v>
      </c>
      <c r="D58" s="278" t="s">
        <v>85</v>
      </c>
      <c r="E58" s="54">
        <v>3</v>
      </c>
      <c r="F58" s="166">
        <v>3540</v>
      </c>
      <c r="G58" s="82"/>
      <c r="H58" s="82">
        <f t="shared" si="3"/>
        <v>3540</v>
      </c>
      <c r="I58" s="86"/>
      <c r="J58" s="242" t="s">
        <v>97</v>
      </c>
      <c r="L58" s="284"/>
    </row>
    <row r="59" spans="1:12" s="94" customFormat="1" ht="15" customHeight="1">
      <c r="A59" s="280"/>
      <c r="B59" s="232">
        <v>56</v>
      </c>
      <c r="C59" s="85" t="s">
        <v>166</v>
      </c>
      <c r="D59" s="278" t="s">
        <v>85</v>
      </c>
      <c r="E59" s="54">
        <v>1</v>
      </c>
      <c r="F59" s="166">
        <v>1180</v>
      </c>
      <c r="G59" s="82"/>
      <c r="H59" s="82">
        <f t="shared" si="3"/>
        <v>1180</v>
      </c>
      <c r="I59" s="86"/>
      <c r="J59" s="242" t="s">
        <v>75</v>
      </c>
      <c r="L59" s="284"/>
    </row>
    <row r="60" spans="1:12" s="94" customFormat="1" ht="15" customHeight="1">
      <c r="A60" s="280"/>
      <c r="B60" s="232">
        <v>57</v>
      </c>
      <c r="C60" s="85" t="s">
        <v>167</v>
      </c>
      <c r="D60" s="278" t="s">
        <v>66</v>
      </c>
      <c r="E60" s="54">
        <v>1</v>
      </c>
      <c r="F60" s="166">
        <v>1156</v>
      </c>
      <c r="G60" s="82"/>
      <c r="H60" s="82">
        <f t="shared" si="3"/>
        <v>1156</v>
      </c>
      <c r="I60" s="86"/>
      <c r="J60" s="242" t="s">
        <v>75</v>
      </c>
      <c r="L60" s="284"/>
    </row>
    <row r="61" spans="1:12" s="94" customFormat="1" ht="15" customHeight="1">
      <c r="A61" s="280"/>
      <c r="B61" s="232">
        <v>58</v>
      </c>
      <c r="C61" s="48" t="s">
        <v>168</v>
      </c>
      <c r="D61" s="278" t="s">
        <v>85</v>
      </c>
      <c r="E61" s="54">
        <v>2</v>
      </c>
      <c r="F61" s="166">
        <v>2254</v>
      </c>
      <c r="G61" s="82"/>
      <c r="H61" s="82">
        <f t="shared" si="3"/>
        <v>2254</v>
      </c>
      <c r="I61" s="86"/>
      <c r="J61" s="242" t="s">
        <v>75</v>
      </c>
      <c r="L61" s="284"/>
    </row>
    <row r="62" spans="1:12" s="94" customFormat="1" ht="15" customHeight="1">
      <c r="A62" s="280"/>
      <c r="B62" s="232">
        <v>59</v>
      </c>
      <c r="C62" s="85" t="s">
        <v>169</v>
      </c>
      <c r="D62" s="278" t="s">
        <v>154</v>
      </c>
      <c r="E62" s="54">
        <v>5</v>
      </c>
      <c r="F62" s="166">
        <v>1164</v>
      </c>
      <c r="G62" s="82">
        <f>E62*60</f>
        <v>300</v>
      </c>
      <c r="H62" s="82">
        <f t="shared" si="3"/>
        <v>1464</v>
      </c>
      <c r="I62" s="86"/>
      <c r="J62" s="242" t="s">
        <v>106</v>
      </c>
      <c r="L62" s="284"/>
    </row>
    <row r="63" spans="1:12" s="94" customFormat="1" ht="15" customHeight="1">
      <c r="A63" s="280"/>
      <c r="B63" s="232">
        <v>60</v>
      </c>
      <c r="C63" s="132" t="s">
        <v>170</v>
      </c>
      <c r="D63" s="209" t="s">
        <v>74</v>
      </c>
      <c r="E63" s="54">
        <v>2</v>
      </c>
      <c r="F63" s="166">
        <v>2360</v>
      </c>
      <c r="G63" s="82"/>
      <c r="H63" s="82">
        <f t="shared" si="3"/>
        <v>2360</v>
      </c>
      <c r="I63" s="86"/>
      <c r="J63" s="242" t="s">
        <v>171</v>
      </c>
      <c r="L63" s="284"/>
    </row>
    <row r="64" spans="1:12" s="94" customFormat="1" ht="15" customHeight="1">
      <c r="A64" s="280"/>
      <c r="B64" s="232">
        <v>61</v>
      </c>
      <c r="C64" s="237" t="s">
        <v>172</v>
      </c>
      <c r="D64" s="197" t="s">
        <v>85</v>
      </c>
      <c r="E64" s="54">
        <v>1</v>
      </c>
      <c r="F64" s="166">
        <v>1180</v>
      </c>
      <c r="G64" s="82"/>
      <c r="H64" s="82">
        <f t="shared" si="3"/>
        <v>1180</v>
      </c>
      <c r="I64" s="86"/>
      <c r="J64" s="242" t="s">
        <v>114</v>
      </c>
      <c r="L64" s="284"/>
    </row>
    <row r="65" spans="1:12" s="94" customFormat="1" ht="15" customHeight="1">
      <c r="A65" s="280"/>
      <c r="B65" s="232">
        <v>62</v>
      </c>
      <c r="C65" s="52" t="s">
        <v>173</v>
      </c>
      <c r="D65" s="52" t="s">
        <v>85</v>
      </c>
      <c r="E65" s="54">
        <v>1</v>
      </c>
      <c r="F65" s="166">
        <v>1180</v>
      </c>
      <c r="G65" s="82"/>
      <c r="H65" s="82">
        <f t="shared" si="3"/>
        <v>1180</v>
      </c>
      <c r="I65" s="86"/>
      <c r="J65" s="242" t="s">
        <v>114</v>
      </c>
      <c r="L65" s="284"/>
    </row>
    <row r="66" spans="1:12" s="94" customFormat="1" ht="15" customHeight="1">
      <c r="A66" s="280"/>
      <c r="B66" s="232">
        <v>63</v>
      </c>
      <c r="C66" s="194" t="s">
        <v>174</v>
      </c>
      <c r="D66" s="196" t="s">
        <v>66</v>
      </c>
      <c r="E66" s="232">
        <v>1</v>
      </c>
      <c r="F66" s="166">
        <v>1180</v>
      </c>
      <c r="G66" s="82"/>
      <c r="H66" s="82">
        <f t="shared" si="3"/>
        <v>1180</v>
      </c>
      <c r="I66" s="86"/>
      <c r="J66" s="242" t="s">
        <v>149</v>
      </c>
      <c r="L66" s="284"/>
    </row>
    <row r="67" spans="1:12" s="94" customFormat="1" ht="15" customHeight="1">
      <c r="A67" s="17" t="s">
        <v>175</v>
      </c>
      <c r="B67" s="232">
        <v>64</v>
      </c>
      <c r="C67" s="48" t="s">
        <v>176</v>
      </c>
      <c r="D67" s="234" t="s">
        <v>66</v>
      </c>
      <c r="E67" s="17">
        <v>2</v>
      </c>
      <c r="F67" s="166">
        <v>2360</v>
      </c>
      <c r="G67" s="82"/>
      <c r="H67" s="82">
        <f t="shared" si="3"/>
        <v>2360</v>
      </c>
      <c r="I67" s="86"/>
      <c r="J67" s="286" t="s">
        <v>177</v>
      </c>
      <c r="L67" s="284"/>
    </row>
    <row r="68" spans="1:12" s="94" customFormat="1" ht="15" customHeight="1">
      <c r="A68" s="17"/>
      <c r="B68" s="232">
        <v>65</v>
      </c>
      <c r="C68" s="48" t="s">
        <v>178</v>
      </c>
      <c r="D68" s="278" t="s">
        <v>154</v>
      </c>
      <c r="E68" s="48">
        <v>1</v>
      </c>
      <c r="F68" s="166">
        <v>1120</v>
      </c>
      <c r="G68" s="82">
        <f>E68*60</f>
        <v>60</v>
      </c>
      <c r="H68" s="82">
        <f t="shared" si="3"/>
        <v>1180</v>
      </c>
      <c r="I68" s="86"/>
      <c r="J68" s="286"/>
      <c r="L68" s="284"/>
    </row>
    <row r="69" spans="1:12" s="94" customFormat="1" ht="15" customHeight="1">
      <c r="A69" s="17"/>
      <c r="B69" s="232">
        <v>66</v>
      </c>
      <c r="C69" s="151" t="s">
        <v>179</v>
      </c>
      <c r="D69" s="234" t="s">
        <v>154</v>
      </c>
      <c r="E69" s="17">
        <v>1</v>
      </c>
      <c r="F69" s="166">
        <v>1120</v>
      </c>
      <c r="G69" s="82">
        <f>E69*60</f>
        <v>60</v>
      </c>
      <c r="H69" s="82">
        <f t="shared" si="3"/>
        <v>1180</v>
      </c>
      <c r="I69" s="86"/>
      <c r="J69" s="286" t="s">
        <v>180</v>
      </c>
      <c r="L69" s="284"/>
    </row>
    <row r="70" spans="1:12" s="94" customFormat="1" ht="15" customHeight="1">
      <c r="A70" s="17"/>
      <c r="B70" s="232">
        <v>67</v>
      </c>
      <c r="C70" s="85" t="s">
        <v>181</v>
      </c>
      <c r="D70" s="278" t="s">
        <v>154</v>
      </c>
      <c r="E70" s="48">
        <v>2</v>
      </c>
      <c r="F70" s="166">
        <v>2016</v>
      </c>
      <c r="G70" s="82">
        <f aca="true" t="shared" si="5" ref="G70:G76">E70*60</f>
        <v>120</v>
      </c>
      <c r="H70" s="82">
        <f t="shared" si="3"/>
        <v>2136</v>
      </c>
      <c r="I70" s="86"/>
      <c r="J70" s="242" t="s">
        <v>182</v>
      </c>
      <c r="L70" s="284"/>
    </row>
    <row r="71" spans="1:12" s="94" customFormat="1" ht="15" customHeight="1">
      <c r="A71" s="17"/>
      <c r="B71" s="232">
        <v>68</v>
      </c>
      <c r="C71" s="85" t="s">
        <v>183</v>
      </c>
      <c r="D71" s="278" t="s">
        <v>154</v>
      </c>
      <c r="E71" s="48">
        <v>1</v>
      </c>
      <c r="F71" s="166">
        <v>1180</v>
      </c>
      <c r="G71" s="82"/>
      <c r="H71" s="82">
        <f t="shared" si="3"/>
        <v>1180</v>
      </c>
      <c r="I71" s="86"/>
      <c r="J71" s="242" t="s">
        <v>161</v>
      </c>
      <c r="L71" s="284"/>
    </row>
    <row r="72" spans="1:12" s="94" customFormat="1" ht="15" customHeight="1">
      <c r="A72" s="17"/>
      <c r="B72" s="232">
        <v>69</v>
      </c>
      <c r="C72" s="85" t="s">
        <v>184</v>
      </c>
      <c r="D72" s="278" t="s">
        <v>154</v>
      </c>
      <c r="E72" s="48">
        <v>1</v>
      </c>
      <c r="F72" s="166">
        <v>1180</v>
      </c>
      <c r="G72" s="82"/>
      <c r="H72" s="82">
        <f t="shared" si="3"/>
        <v>1180</v>
      </c>
      <c r="I72" s="86"/>
      <c r="J72" s="242" t="s">
        <v>185</v>
      </c>
      <c r="L72" s="284"/>
    </row>
    <row r="73" spans="1:12" s="94" customFormat="1" ht="15" customHeight="1">
      <c r="A73" s="17"/>
      <c r="B73" s="232">
        <v>70</v>
      </c>
      <c r="C73" s="85" t="s">
        <v>186</v>
      </c>
      <c r="D73" s="278" t="s">
        <v>66</v>
      </c>
      <c r="E73" s="48">
        <v>1</v>
      </c>
      <c r="F73" s="166">
        <v>1180</v>
      </c>
      <c r="G73" s="82"/>
      <c r="H73" s="82">
        <f t="shared" si="3"/>
        <v>1180</v>
      </c>
      <c r="I73" s="86"/>
      <c r="J73" s="242" t="s">
        <v>185</v>
      </c>
      <c r="L73" s="284"/>
    </row>
    <row r="74" spans="1:12" s="94" customFormat="1" ht="15" customHeight="1">
      <c r="A74" s="17"/>
      <c r="B74" s="232">
        <v>71</v>
      </c>
      <c r="C74" s="194" t="s">
        <v>187</v>
      </c>
      <c r="D74" s="196" t="s">
        <v>85</v>
      </c>
      <c r="E74" s="48">
        <v>3</v>
      </c>
      <c r="F74" s="166">
        <v>3204</v>
      </c>
      <c r="G74" s="82">
        <f t="shared" si="5"/>
        <v>180</v>
      </c>
      <c r="H74" s="82">
        <f t="shared" si="3"/>
        <v>3384</v>
      </c>
      <c r="I74" s="86"/>
      <c r="J74" s="242" t="s">
        <v>188</v>
      </c>
      <c r="L74" s="284"/>
    </row>
    <row r="75" spans="1:12" s="94" customFormat="1" ht="15" customHeight="1">
      <c r="A75" s="17"/>
      <c r="B75" s="232">
        <v>72</v>
      </c>
      <c r="C75" s="85" t="s">
        <v>189</v>
      </c>
      <c r="D75" s="278" t="s">
        <v>66</v>
      </c>
      <c r="E75" s="48">
        <v>1</v>
      </c>
      <c r="F75" s="166">
        <v>1180</v>
      </c>
      <c r="G75" s="82"/>
      <c r="H75" s="82">
        <f t="shared" si="3"/>
        <v>1180</v>
      </c>
      <c r="I75" s="86"/>
      <c r="J75" s="242" t="s">
        <v>116</v>
      </c>
      <c r="L75" s="284"/>
    </row>
    <row r="76" spans="1:12" s="94" customFormat="1" ht="15" customHeight="1">
      <c r="A76" s="17"/>
      <c r="B76" s="232">
        <v>73</v>
      </c>
      <c r="C76" s="85" t="s">
        <v>190</v>
      </c>
      <c r="D76" s="234" t="s">
        <v>154</v>
      </c>
      <c r="E76" s="48">
        <v>1</v>
      </c>
      <c r="F76" s="166">
        <v>1120</v>
      </c>
      <c r="G76" s="82">
        <f t="shared" si="5"/>
        <v>60</v>
      </c>
      <c r="H76" s="82">
        <f t="shared" si="3"/>
        <v>1180</v>
      </c>
      <c r="I76" s="86"/>
      <c r="J76" s="242" t="s">
        <v>125</v>
      </c>
      <c r="L76" s="284"/>
    </row>
    <row r="77" spans="1:12" s="94" customFormat="1" ht="15" customHeight="1">
      <c r="A77" s="17"/>
      <c r="B77" s="232">
        <v>74</v>
      </c>
      <c r="C77" s="52" t="s">
        <v>191</v>
      </c>
      <c r="D77" s="250" t="s">
        <v>66</v>
      </c>
      <c r="E77" s="245">
        <v>1</v>
      </c>
      <c r="F77" s="166">
        <v>1180</v>
      </c>
      <c r="G77" s="82"/>
      <c r="H77" s="82">
        <f t="shared" si="3"/>
        <v>1180</v>
      </c>
      <c r="I77" s="86"/>
      <c r="J77" s="242" t="s">
        <v>95</v>
      </c>
      <c r="L77" s="284"/>
    </row>
    <row r="78" spans="1:12" s="94" customFormat="1" ht="15" customHeight="1">
      <c r="A78" s="17"/>
      <c r="B78" s="232">
        <v>75</v>
      </c>
      <c r="C78" s="85" t="s">
        <v>192</v>
      </c>
      <c r="D78" s="85" t="s">
        <v>74</v>
      </c>
      <c r="E78" s="48">
        <v>1</v>
      </c>
      <c r="F78" s="166">
        <v>1120</v>
      </c>
      <c r="G78" s="82">
        <f>E78*60</f>
        <v>60</v>
      </c>
      <c r="H78" s="82">
        <f t="shared" si="3"/>
        <v>1180</v>
      </c>
      <c r="I78" s="86"/>
      <c r="J78" s="242" t="s">
        <v>72</v>
      </c>
      <c r="L78" s="284"/>
    </row>
    <row r="79" spans="1:12" s="94" customFormat="1" ht="15" customHeight="1">
      <c r="A79" s="17" t="s">
        <v>193</v>
      </c>
      <c r="B79" s="232">
        <v>76</v>
      </c>
      <c r="C79" s="48" t="s">
        <v>194</v>
      </c>
      <c r="D79" s="234" t="s">
        <v>66</v>
      </c>
      <c r="E79" s="17">
        <v>1</v>
      </c>
      <c r="F79" s="109">
        <v>1180</v>
      </c>
      <c r="G79" s="82"/>
      <c r="H79" s="82">
        <f t="shared" si="3"/>
        <v>1180</v>
      </c>
      <c r="I79" s="86"/>
      <c r="J79" s="242"/>
      <c r="L79" s="284"/>
    </row>
    <row r="80" spans="1:12" s="94" customFormat="1" ht="15" customHeight="1">
      <c r="A80" s="17"/>
      <c r="B80" s="232">
        <v>77</v>
      </c>
      <c r="C80" s="48" t="s">
        <v>195</v>
      </c>
      <c r="D80" s="209" t="s">
        <v>66</v>
      </c>
      <c r="E80" s="17">
        <v>1</v>
      </c>
      <c r="F80" s="109">
        <v>1180</v>
      </c>
      <c r="G80" s="82"/>
      <c r="H80" s="82">
        <f t="shared" si="3"/>
        <v>1180</v>
      </c>
      <c r="I80" s="86"/>
      <c r="J80" s="242" t="s">
        <v>196</v>
      </c>
      <c r="L80" s="284"/>
    </row>
    <row r="81" spans="1:12" s="94" customFormat="1" ht="15" customHeight="1">
      <c r="A81" s="17"/>
      <c r="B81" s="232">
        <v>78</v>
      </c>
      <c r="C81" s="151" t="s">
        <v>197</v>
      </c>
      <c r="D81" s="234" t="s">
        <v>154</v>
      </c>
      <c r="E81" s="17">
        <v>1</v>
      </c>
      <c r="F81" s="166">
        <v>1120</v>
      </c>
      <c r="G81" s="82">
        <f>E81*60</f>
        <v>60</v>
      </c>
      <c r="H81" s="82">
        <f t="shared" si="3"/>
        <v>1180</v>
      </c>
      <c r="I81" s="86"/>
      <c r="J81" s="242" t="s">
        <v>72</v>
      </c>
      <c r="L81" s="284"/>
    </row>
    <row r="82" spans="1:12" s="94" customFormat="1" ht="15" customHeight="1">
      <c r="A82" s="17"/>
      <c r="B82" s="232">
        <v>79</v>
      </c>
      <c r="C82" s="48" t="s">
        <v>198</v>
      </c>
      <c r="D82" s="234" t="s">
        <v>85</v>
      </c>
      <c r="E82" s="17">
        <v>3</v>
      </c>
      <c r="F82" s="166">
        <v>3374</v>
      </c>
      <c r="G82" s="82"/>
      <c r="H82" s="82">
        <f t="shared" si="3"/>
        <v>3374</v>
      </c>
      <c r="I82" s="86"/>
      <c r="J82" s="242" t="s">
        <v>75</v>
      </c>
      <c r="L82" s="284"/>
    </row>
    <row r="83" spans="1:12" s="94" customFormat="1" ht="15" customHeight="1">
      <c r="A83" s="17"/>
      <c r="B83" s="232">
        <v>80</v>
      </c>
      <c r="C83" s="85" t="s">
        <v>199</v>
      </c>
      <c r="D83" s="278" t="s">
        <v>66</v>
      </c>
      <c r="E83" s="17">
        <v>1</v>
      </c>
      <c r="F83" s="166">
        <v>1180</v>
      </c>
      <c r="G83" s="82"/>
      <c r="H83" s="82">
        <f t="shared" si="3"/>
        <v>1180</v>
      </c>
      <c r="I83" s="86"/>
      <c r="J83" s="242" t="s">
        <v>106</v>
      </c>
      <c r="L83" s="284"/>
    </row>
    <row r="84" spans="1:12" s="94" customFormat="1" ht="15" customHeight="1">
      <c r="A84" s="17"/>
      <c r="B84" s="232">
        <v>81</v>
      </c>
      <c r="C84" s="85" t="s">
        <v>200</v>
      </c>
      <c r="D84" s="278" t="s">
        <v>66</v>
      </c>
      <c r="E84" s="17">
        <v>1</v>
      </c>
      <c r="F84" s="166">
        <v>826</v>
      </c>
      <c r="G84" s="82"/>
      <c r="H84" s="82">
        <f t="shared" si="3"/>
        <v>826</v>
      </c>
      <c r="I84" s="86"/>
      <c r="J84" s="242" t="s">
        <v>106</v>
      </c>
      <c r="L84" s="284"/>
    </row>
    <row r="85" spans="1:12" s="94" customFormat="1" ht="15" customHeight="1">
      <c r="A85" s="17"/>
      <c r="B85" s="232">
        <v>82</v>
      </c>
      <c r="C85" s="48" t="s">
        <v>201</v>
      </c>
      <c r="D85" s="234" t="s">
        <v>66</v>
      </c>
      <c r="E85" s="232">
        <v>1</v>
      </c>
      <c r="F85" s="166">
        <v>1015</v>
      </c>
      <c r="G85" s="82"/>
      <c r="H85" s="82">
        <f t="shared" si="3"/>
        <v>1015</v>
      </c>
      <c r="I85" s="86"/>
      <c r="J85" s="242" t="s">
        <v>97</v>
      </c>
      <c r="L85" s="284"/>
    </row>
    <row r="86" spans="1:12" s="94" customFormat="1" ht="15" customHeight="1">
      <c r="A86" s="104" t="s">
        <v>202</v>
      </c>
      <c r="B86" s="232">
        <v>83</v>
      </c>
      <c r="C86" s="52" t="s">
        <v>203</v>
      </c>
      <c r="D86" s="52" t="s">
        <v>85</v>
      </c>
      <c r="E86" s="232">
        <v>1</v>
      </c>
      <c r="F86" s="166">
        <v>1180</v>
      </c>
      <c r="G86" s="82"/>
      <c r="H86" s="82">
        <f t="shared" si="3"/>
        <v>1180</v>
      </c>
      <c r="I86" s="86"/>
      <c r="J86" s="242" t="s">
        <v>114</v>
      </c>
      <c r="L86" s="284"/>
    </row>
    <row r="87" spans="1:12" s="94" customFormat="1" ht="15" customHeight="1">
      <c r="A87" s="106"/>
      <c r="B87" s="232">
        <v>84</v>
      </c>
      <c r="C87" s="48" t="s">
        <v>204</v>
      </c>
      <c r="D87" s="234" t="s">
        <v>66</v>
      </c>
      <c r="E87" s="232">
        <v>2</v>
      </c>
      <c r="F87" s="166">
        <v>2360</v>
      </c>
      <c r="G87" s="82"/>
      <c r="H87" s="82">
        <f aca="true" t="shared" si="6" ref="H87:H141">F87+G87</f>
        <v>2360</v>
      </c>
      <c r="I87" s="86"/>
      <c r="J87" s="242" t="s">
        <v>75</v>
      </c>
      <c r="L87" s="284"/>
    </row>
    <row r="88" spans="1:12" s="94" customFormat="1" ht="15" customHeight="1">
      <c r="A88" s="17" t="s">
        <v>205</v>
      </c>
      <c r="B88" s="232">
        <v>85</v>
      </c>
      <c r="C88" s="48" t="s">
        <v>206</v>
      </c>
      <c r="D88" s="234" t="s">
        <v>85</v>
      </c>
      <c r="E88" s="17">
        <v>1</v>
      </c>
      <c r="F88" s="109">
        <v>1180</v>
      </c>
      <c r="G88" s="82"/>
      <c r="H88" s="82">
        <f t="shared" si="6"/>
        <v>1180</v>
      </c>
      <c r="I88" s="86"/>
      <c r="J88" s="242" t="s">
        <v>207</v>
      </c>
      <c r="L88" s="284"/>
    </row>
    <row r="89" spans="1:12" s="94" customFormat="1" ht="15" customHeight="1">
      <c r="A89" s="17"/>
      <c r="B89" s="232">
        <v>86</v>
      </c>
      <c r="C89" s="85" t="s">
        <v>208</v>
      </c>
      <c r="D89" s="278" t="s">
        <v>85</v>
      </c>
      <c r="E89" s="17">
        <v>1</v>
      </c>
      <c r="F89" s="166">
        <v>1180</v>
      </c>
      <c r="G89" s="82"/>
      <c r="H89" s="82">
        <f t="shared" si="6"/>
        <v>1180</v>
      </c>
      <c r="I89" s="86"/>
      <c r="J89" s="242" t="s">
        <v>93</v>
      </c>
      <c r="L89" s="284"/>
    </row>
    <row r="90" spans="1:12" s="94" customFormat="1" ht="15" customHeight="1">
      <c r="A90" s="17"/>
      <c r="B90" s="232">
        <v>87</v>
      </c>
      <c r="C90" s="168" t="s">
        <v>209</v>
      </c>
      <c r="D90" s="234" t="s">
        <v>85</v>
      </c>
      <c r="E90" s="17">
        <v>2</v>
      </c>
      <c r="F90" s="166">
        <v>2240</v>
      </c>
      <c r="G90" s="82">
        <f>E90*60</f>
        <v>120</v>
      </c>
      <c r="H90" s="82">
        <f t="shared" si="6"/>
        <v>2360</v>
      </c>
      <c r="I90" s="86"/>
      <c r="J90" s="242" t="s">
        <v>210</v>
      </c>
      <c r="L90" s="284"/>
    </row>
    <row r="91" spans="1:12" s="94" customFormat="1" ht="15" customHeight="1">
      <c r="A91" s="17" t="s">
        <v>211</v>
      </c>
      <c r="B91" s="232">
        <v>88</v>
      </c>
      <c r="C91" s="48" t="s">
        <v>212</v>
      </c>
      <c r="D91" s="278" t="s">
        <v>154</v>
      </c>
      <c r="E91" s="232">
        <v>1</v>
      </c>
      <c r="F91" s="166">
        <v>1180</v>
      </c>
      <c r="G91" s="82"/>
      <c r="H91" s="82">
        <f t="shared" si="6"/>
        <v>1180</v>
      </c>
      <c r="I91" s="86"/>
      <c r="J91" s="242" t="s">
        <v>213</v>
      </c>
      <c r="L91" s="284"/>
    </row>
    <row r="92" spans="1:12" s="94" customFormat="1" ht="15" customHeight="1">
      <c r="A92" s="17"/>
      <c r="B92" s="232">
        <v>89</v>
      </c>
      <c r="C92" s="151" t="s">
        <v>214</v>
      </c>
      <c r="D92" s="234" t="s">
        <v>85</v>
      </c>
      <c r="E92" s="232">
        <v>3</v>
      </c>
      <c r="F92" s="166">
        <v>3360</v>
      </c>
      <c r="G92" s="82">
        <f>E92*60</f>
        <v>180</v>
      </c>
      <c r="H92" s="82">
        <f t="shared" si="6"/>
        <v>3540</v>
      </c>
      <c r="I92" s="86"/>
      <c r="J92" s="242" t="s">
        <v>215</v>
      </c>
      <c r="L92" s="284"/>
    </row>
    <row r="93" spans="1:12" s="94" customFormat="1" ht="15" customHeight="1">
      <c r="A93" s="17"/>
      <c r="B93" s="232">
        <v>90</v>
      </c>
      <c r="C93" s="48" t="s">
        <v>216</v>
      </c>
      <c r="D93" s="234" t="s">
        <v>66</v>
      </c>
      <c r="E93" s="232">
        <v>1</v>
      </c>
      <c r="F93" s="109">
        <v>1180</v>
      </c>
      <c r="G93" s="82"/>
      <c r="H93" s="82">
        <f t="shared" si="6"/>
        <v>1180</v>
      </c>
      <c r="I93" s="86"/>
      <c r="J93" s="242" t="s">
        <v>161</v>
      </c>
      <c r="L93" s="284"/>
    </row>
    <row r="94" spans="1:12" s="94" customFormat="1" ht="15" customHeight="1">
      <c r="A94" s="17"/>
      <c r="B94" s="232">
        <v>91</v>
      </c>
      <c r="C94" s="48" t="s">
        <v>217</v>
      </c>
      <c r="D94" s="234" t="s">
        <v>66</v>
      </c>
      <c r="E94" s="232">
        <v>1</v>
      </c>
      <c r="F94" s="166">
        <v>1180</v>
      </c>
      <c r="G94" s="82"/>
      <c r="H94" s="82">
        <f t="shared" si="6"/>
        <v>1180</v>
      </c>
      <c r="I94" s="86"/>
      <c r="J94" s="242" t="s">
        <v>112</v>
      </c>
      <c r="L94" s="284"/>
    </row>
    <row r="95" spans="1:12" s="94" customFormat="1" ht="15" customHeight="1">
      <c r="A95" s="17"/>
      <c r="B95" s="232">
        <v>92</v>
      </c>
      <c r="C95" s="151" t="s">
        <v>218</v>
      </c>
      <c r="D95" s="234" t="s">
        <v>154</v>
      </c>
      <c r="E95" s="232">
        <v>2</v>
      </c>
      <c r="F95" s="166">
        <v>582</v>
      </c>
      <c r="G95" s="82">
        <f>E95*60</f>
        <v>120</v>
      </c>
      <c r="H95" s="82">
        <f t="shared" si="6"/>
        <v>702</v>
      </c>
      <c r="I95" s="86"/>
      <c r="J95" s="242"/>
      <c r="L95" s="284"/>
    </row>
    <row r="96" spans="1:12" s="94" customFormat="1" ht="15" customHeight="1">
      <c r="A96" s="128" t="s">
        <v>219</v>
      </c>
      <c r="B96" s="232">
        <v>93</v>
      </c>
      <c r="C96" s="48" t="s">
        <v>220</v>
      </c>
      <c r="D96" s="209" t="s">
        <v>74</v>
      </c>
      <c r="E96" s="17">
        <v>1</v>
      </c>
      <c r="F96" s="166">
        <v>1180</v>
      </c>
      <c r="G96" s="82"/>
      <c r="H96" s="82">
        <f t="shared" si="6"/>
        <v>1180</v>
      </c>
      <c r="I96" s="86"/>
      <c r="J96" s="242" t="s">
        <v>180</v>
      </c>
      <c r="L96" s="284"/>
    </row>
    <row r="97" spans="1:12" s="94" customFormat="1" ht="15" customHeight="1">
      <c r="A97" s="128"/>
      <c r="B97" s="232">
        <v>94</v>
      </c>
      <c r="C97" s="151" t="s">
        <v>221</v>
      </c>
      <c r="D97" s="234" t="s">
        <v>74</v>
      </c>
      <c r="E97" s="17">
        <v>2</v>
      </c>
      <c r="F97" s="166">
        <v>2240</v>
      </c>
      <c r="G97" s="82">
        <f>E97*60</f>
        <v>120</v>
      </c>
      <c r="H97" s="82">
        <f t="shared" si="6"/>
        <v>2360</v>
      </c>
      <c r="I97" s="86"/>
      <c r="J97" s="242" t="s">
        <v>222</v>
      </c>
      <c r="L97" s="284"/>
    </row>
    <row r="98" spans="1:12" s="94" customFormat="1" ht="15" customHeight="1">
      <c r="A98" s="128"/>
      <c r="B98" s="232">
        <v>95</v>
      </c>
      <c r="C98" s="48" t="s">
        <v>223</v>
      </c>
      <c r="D98" s="234" t="s">
        <v>74</v>
      </c>
      <c r="E98" s="17">
        <v>1</v>
      </c>
      <c r="F98" s="166">
        <v>1180</v>
      </c>
      <c r="G98" s="82"/>
      <c r="H98" s="82">
        <f t="shared" si="6"/>
        <v>1180</v>
      </c>
      <c r="I98" s="86"/>
      <c r="J98" s="242" t="s">
        <v>224</v>
      </c>
      <c r="L98" s="284"/>
    </row>
    <row r="99" spans="1:12" s="94" customFormat="1" ht="15" customHeight="1">
      <c r="A99" s="128"/>
      <c r="B99" s="232">
        <v>96</v>
      </c>
      <c r="C99" s="48" t="s">
        <v>225</v>
      </c>
      <c r="D99" s="234" t="s">
        <v>85</v>
      </c>
      <c r="E99" s="17">
        <v>1</v>
      </c>
      <c r="F99" s="166">
        <v>1180</v>
      </c>
      <c r="G99" s="82"/>
      <c r="H99" s="82">
        <f t="shared" si="6"/>
        <v>1180</v>
      </c>
      <c r="I99" s="86"/>
      <c r="J99" s="242" t="s">
        <v>226</v>
      </c>
      <c r="L99" s="284"/>
    </row>
    <row r="100" spans="1:12" s="94" customFormat="1" ht="15" customHeight="1">
      <c r="A100" s="128"/>
      <c r="B100" s="232">
        <v>97</v>
      </c>
      <c r="C100" s="48" t="s">
        <v>227</v>
      </c>
      <c r="D100" s="234" t="s">
        <v>85</v>
      </c>
      <c r="E100" s="17">
        <v>3</v>
      </c>
      <c r="F100" s="166">
        <v>2738</v>
      </c>
      <c r="G100" s="82"/>
      <c r="H100" s="82">
        <f t="shared" si="6"/>
        <v>2738</v>
      </c>
      <c r="I100" s="86"/>
      <c r="J100" s="242" t="s">
        <v>75</v>
      </c>
      <c r="L100" s="284"/>
    </row>
    <row r="101" spans="1:12" s="94" customFormat="1" ht="15" customHeight="1">
      <c r="A101" s="128"/>
      <c r="B101" s="232">
        <v>98</v>
      </c>
      <c r="C101" s="151" t="s">
        <v>228</v>
      </c>
      <c r="D101" s="234" t="s">
        <v>85</v>
      </c>
      <c r="E101" s="17">
        <v>1</v>
      </c>
      <c r="F101" s="166">
        <v>1120</v>
      </c>
      <c r="G101" s="82">
        <f>E101*60</f>
        <v>60</v>
      </c>
      <c r="H101" s="82">
        <f t="shared" si="6"/>
        <v>1180</v>
      </c>
      <c r="I101" s="86"/>
      <c r="J101" s="242" t="s">
        <v>207</v>
      </c>
      <c r="L101" s="284"/>
    </row>
    <row r="102" spans="1:12" s="94" customFormat="1" ht="15" customHeight="1">
      <c r="A102" s="128"/>
      <c r="B102" s="232">
        <v>99</v>
      </c>
      <c r="C102" s="48" t="s">
        <v>229</v>
      </c>
      <c r="D102" s="234" t="s">
        <v>66</v>
      </c>
      <c r="E102" s="17">
        <v>1</v>
      </c>
      <c r="F102" s="166">
        <v>1180</v>
      </c>
      <c r="G102" s="82"/>
      <c r="H102" s="82">
        <f t="shared" si="6"/>
        <v>1180</v>
      </c>
      <c r="I102" s="86"/>
      <c r="J102" s="242" t="s">
        <v>72</v>
      </c>
      <c r="L102" s="284"/>
    </row>
    <row r="103" spans="1:12" s="94" customFormat="1" ht="15" customHeight="1">
      <c r="A103" s="128"/>
      <c r="B103" s="232">
        <v>100</v>
      </c>
      <c r="C103" s="48" t="s">
        <v>230</v>
      </c>
      <c r="D103" s="234" t="s">
        <v>85</v>
      </c>
      <c r="E103" s="17">
        <v>1</v>
      </c>
      <c r="F103" s="166">
        <v>1180</v>
      </c>
      <c r="G103" s="82"/>
      <c r="H103" s="82">
        <f t="shared" si="6"/>
        <v>1180</v>
      </c>
      <c r="I103" s="86"/>
      <c r="J103" s="242" t="s">
        <v>231</v>
      </c>
      <c r="L103" s="284"/>
    </row>
    <row r="104" spans="1:12" s="94" customFormat="1" ht="15" customHeight="1">
      <c r="A104" s="128"/>
      <c r="B104" s="232">
        <v>101</v>
      </c>
      <c r="C104" s="85" t="s">
        <v>232</v>
      </c>
      <c r="D104" s="278" t="s">
        <v>85</v>
      </c>
      <c r="E104" s="17">
        <v>2</v>
      </c>
      <c r="F104" s="166">
        <v>2360</v>
      </c>
      <c r="G104" s="82"/>
      <c r="H104" s="82">
        <f t="shared" si="6"/>
        <v>2360</v>
      </c>
      <c r="I104" s="86"/>
      <c r="J104" s="242" t="s">
        <v>233</v>
      </c>
      <c r="L104" s="284"/>
    </row>
    <row r="105" spans="1:12" s="94" customFormat="1" ht="15" customHeight="1">
      <c r="A105" s="128"/>
      <c r="B105" s="232">
        <v>102</v>
      </c>
      <c r="C105" s="85" t="s">
        <v>234</v>
      </c>
      <c r="D105" s="234" t="s">
        <v>74</v>
      </c>
      <c r="E105" s="17">
        <v>1</v>
      </c>
      <c r="F105" s="166">
        <v>1180</v>
      </c>
      <c r="G105" s="82"/>
      <c r="H105" s="82">
        <f t="shared" si="6"/>
        <v>1180</v>
      </c>
      <c r="I105" s="86"/>
      <c r="J105" s="242" t="s">
        <v>235</v>
      </c>
      <c r="L105" s="284"/>
    </row>
    <row r="106" spans="1:12" s="94" customFormat="1" ht="15" customHeight="1">
      <c r="A106" s="128"/>
      <c r="B106" s="232">
        <v>103</v>
      </c>
      <c r="C106" s="85" t="s">
        <v>236</v>
      </c>
      <c r="D106" s="234" t="s">
        <v>85</v>
      </c>
      <c r="E106" s="17">
        <v>2</v>
      </c>
      <c r="F106" s="166">
        <v>2360</v>
      </c>
      <c r="G106" s="82"/>
      <c r="H106" s="82">
        <f t="shared" si="6"/>
        <v>2360</v>
      </c>
      <c r="I106" s="86"/>
      <c r="J106" s="242" t="s">
        <v>116</v>
      </c>
      <c r="L106" s="284"/>
    </row>
    <row r="107" spans="1:12" s="94" customFormat="1" ht="15" customHeight="1">
      <c r="A107" s="128"/>
      <c r="B107" s="232">
        <v>104</v>
      </c>
      <c r="C107" s="194" t="s">
        <v>237</v>
      </c>
      <c r="D107" s="196" t="s">
        <v>66</v>
      </c>
      <c r="E107" s="17">
        <v>1</v>
      </c>
      <c r="F107" s="166">
        <v>1180</v>
      </c>
      <c r="G107" s="82"/>
      <c r="H107" s="82">
        <f t="shared" si="6"/>
        <v>1180</v>
      </c>
      <c r="I107" s="86"/>
      <c r="J107" s="242" t="s">
        <v>122</v>
      </c>
      <c r="L107" s="284"/>
    </row>
    <row r="108" spans="1:12" s="94" customFormat="1" ht="15" customHeight="1">
      <c r="A108" s="128"/>
      <c r="B108" s="232">
        <v>105</v>
      </c>
      <c r="C108" s="48" t="s">
        <v>238</v>
      </c>
      <c r="D108" s="234" t="s">
        <v>66</v>
      </c>
      <c r="E108" s="17">
        <v>1</v>
      </c>
      <c r="F108" s="166">
        <v>1180</v>
      </c>
      <c r="G108" s="82"/>
      <c r="H108" s="82">
        <f t="shared" si="6"/>
        <v>1180</v>
      </c>
      <c r="I108" s="86"/>
      <c r="J108" s="242" t="s">
        <v>239</v>
      </c>
      <c r="L108" s="284"/>
    </row>
    <row r="109" spans="1:12" s="94" customFormat="1" ht="15" customHeight="1">
      <c r="A109" s="128"/>
      <c r="B109" s="232">
        <v>106</v>
      </c>
      <c r="C109" s="48" t="s">
        <v>240</v>
      </c>
      <c r="D109" s="234" t="s">
        <v>74</v>
      </c>
      <c r="E109" s="17">
        <v>1</v>
      </c>
      <c r="F109" s="166">
        <v>1180</v>
      </c>
      <c r="G109" s="82"/>
      <c r="H109" s="82">
        <f t="shared" si="6"/>
        <v>1180</v>
      </c>
      <c r="I109" s="86"/>
      <c r="J109" s="242" t="s">
        <v>239</v>
      </c>
      <c r="L109" s="284"/>
    </row>
    <row r="110" spans="1:12" s="94" customFormat="1" ht="15" customHeight="1">
      <c r="A110" s="128"/>
      <c r="B110" s="232">
        <v>107</v>
      </c>
      <c r="C110" s="168" t="s">
        <v>241</v>
      </c>
      <c r="D110" s="234" t="s">
        <v>66</v>
      </c>
      <c r="E110" s="17">
        <v>1</v>
      </c>
      <c r="F110" s="166">
        <v>1120</v>
      </c>
      <c r="G110" s="82">
        <f>E110*60</f>
        <v>60</v>
      </c>
      <c r="H110" s="82">
        <f t="shared" si="6"/>
        <v>1180</v>
      </c>
      <c r="I110" s="86"/>
      <c r="J110" s="242" t="s">
        <v>242</v>
      </c>
      <c r="L110" s="284"/>
    </row>
    <row r="111" spans="1:12" s="94" customFormat="1" ht="15" customHeight="1">
      <c r="A111" s="128"/>
      <c r="B111" s="232">
        <v>108</v>
      </c>
      <c r="C111" s="85" t="s">
        <v>243</v>
      </c>
      <c r="D111" s="234" t="s">
        <v>66</v>
      </c>
      <c r="E111" s="17">
        <v>1</v>
      </c>
      <c r="F111" s="166">
        <v>1180</v>
      </c>
      <c r="G111" s="82"/>
      <c r="H111" s="82">
        <f t="shared" si="6"/>
        <v>1180</v>
      </c>
      <c r="I111" s="86"/>
      <c r="J111" s="242" t="s">
        <v>106</v>
      </c>
      <c r="L111" s="284"/>
    </row>
    <row r="112" spans="1:12" s="94" customFormat="1" ht="15" customHeight="1">
      <c r="A112" s="128"/>
      <c r="B112" s="232">
        <v>109</v>
      </c>
      <c r="C112" s="132" t="s">
        <v>244</v>
      </c>
      <c r="D112" s="278" t="s">
        <v>66</v>
      </c>
      <c r="E112" s="17">
        <v>1</v>
      </c>
      <c r="F112" s="166">
        <v>1180</v>
      </c>
      <c r="G112" s="82"/>
      <c r="H112" s="82">
        <f t="shared" si="6"/>
        <v>1180</v>
      </c>
      <c r="I112" s="86"/>
      <c r="J112" s="242" t="s">
        <v>171</v>
      </c>
      <c r="L112" s="284"/>
    </row>
    <row r="113" spans="1:12" s="94" customFormat="1" ht="15" customHeight="1">
      <c r="A113" s="128"/>
      <c r="B113" s="232">
        <v>110</v>
      </c>
      <c r="C113" s="48" t="s">
        <v>245</v>
      </c>
      <c r="D113" s="250" t="s">
        <v>74</v>
      </c>
      <c r="E113" s="17">
        <v>1</v>
      </c>
      <c r="F113" s="166">
        <v>1180</v>
      </c>
      <c r="G113" s="82"/>
      <c r="H113" s="82">
        <f t="shared" si="6"/>
        <v>1180</v>
      </c>
      <c r="I113" s="86"/>
      <c r="J113" s="242" t="s">
        <v>246</v>
      </c>
      <c r="L113" s="284"/>
    </row>
    <row r="114" spans="1:12" s="94" customFormat="1" ht="15" customHeight="1">
      <c r="A114" s="128"/>
      <c r="B114" s="232">
        <v>111</v>
      </c>
      <c r="C114" s="248" t="s">
        <v>247</v>
      </c>
      <c r="D114" s="250" t="s">
        <v>85</v>
      </c>
      <c r="E114" s="17">
        <v>1</v>
      </c>
      <c r="F114" s="166">
        <v>1180</v>
      </c>
      <c r="G114" s="82"/>
      <c r="H114" s="82">
        <f t="shared" si="6"/>
        <v>1180</v>
      </c>
      <c r="I114" s="86"/>
      <c r="J114" s="242" t="s">
        <v>95</v>
      </c>
      <c r="L114" s="284"/>
    </row>
    <row r="115" spans="1:12" s="94" customFormat="1" ht="15" customHeight="1">
      <c r="A115" s="128"/>
      <c r="B115" s="232">
        <v>112</v>
      </c>
      <c r="C115" s="52" t="s">
        <v>248</v>
      </c>
      <c r="D115" s="52" t="s">
        <v>85</v>
      </c>
      <c r="E115" s="17">
        <v>2</v>
      </c>
      <c r="F115" s="166">
        <v>1829</v>
      </c>
      <c r="G115" s="82"/>
      <c r="H115" s="82">
        <f t="shared" si="6"/>
        <v>1829</v>
      </c>
      <c r="I115" s="86"/>
      <c r="J115" s="242" t="s">
        <v>114</v>
      </c>
      <c r="L115" s="284"/>
    </row>
    <row r="116" spans="1:12" s="94" customFormat="1" ht="15" customHeight="1">
      <c r="A116" s="128"/>
      <c r="B116" s="232">
        <v>113</v>
      </c>
      <c r="C116" s="52" t="s">
        <v>249</v>
      </c>
      <c r="D116" s="85" t="s">
        <v>74</v>
      </c>
      <c r="E116" s="17">
        <v>1</v>
      </c>
      <c r="F116" s="166">
        <v>1180</v>
      </c>
      <c r="G116" s="82"/>
      <c r="H116" s="82">
        <f t="shared" si="6"/>
        <v>1180</v>
      </c>
      <c r="I116" s="86"/>
      <c r="J116" s="242" t="s">
        <v>114</v>
      </c>
      <c r="L116" s="284"/>
    </row>
    <row r="117" spans="1:12" s="94" customFormat="1" ht="15" customHeight="1">
      <c r="A117" s="128"/>
      <c r="B117" s="232">
        <v>114</v>
      </c>
      <c r="C117" s="48" t="s">
        <v>250</v>
      </c>
      <c r="D117" s="234" t="s">
        <v>74</v>
      </c>
      <c r="E117" s="232">
        <v>2</v>
      </c>
      <c r="F117" s="166">
        <v>2360</v>
      </c>
      <c r="G117" s="82"/>
      <c r="H117" s="82">
        <f t="shared" si="6"/>
        <v>2360</v>
      </c>
      <c r="I117" s="86"/>
      <c r="J117" s="242" t="s">
        <v>97</v>
      </c>
      <c r="L117" s="284"/>
    </row>
    <row r="118" spans="1:12" s="94" customFormat="1" ht="15" customHeight="1">
      <c r="A118" s="169" t="s">
        <v>251</v>
      </c>
      <c r="B118" s="232">
        <v>115</v>
      </c>
      <c r="C118" s="48" t="s">
        <v>252</v>
      </c>
      <c r="D118" s="107" t="s">
        <v>85</v>
      </c>
      <c r="E118" s="17">
        <v>1</v>
      </c>
      <c r="F118" s="166">
        <v>1180</v>
      </c>
      <c r="G118" s="82"/>
      <c r="H118" s="82">
        <f t="shared" si="6"/>
        <v>1180</v>
      </c>
      <c r="I118" s="86"/>
      <c r="J118" s="242" t="s">
        <v>253</v>
      </c>
      <c r="L118" s="284"/>
    </row>
    <row r="119" spans="1:12" s="94" customFormat="1" ht="15" customHeight="1">
      <c r="A119" s="285"/>
      <c r="B119" s="232">
        <v>116</v>
      </c>
      <c r="C119" s="151" t="s">
        <v>254</v>
      </c>
      <c r="D119" s="234" t="s">
        <v>85</v>
      </c>
      <c r="E119" s="17">
        <v>3</v>
      </c>
      <c r="F119" s="166">
        <v>2430</v>
      </c>
      <c r="G119" s="82"/>
      <c r="H119" s="82">
        <f t="shared" si="6"/>
        <v>2430</v>
      </c>
      <c r="I119" s="86"/>
      <c r="J119" s="243" t="s">
        <v>255</v>
      </c>
      <c r="L119" s="284"/>
    </row>
    <row r="120" spans="1:12" s="94" customFormat="1" ht="15" customHeight="1">
      <c r="A120" s="285"/>
      <c r="B120" s="232">
        <v>117</v>
      </c>
      <c r="C120" s="48" t="s">
        <v>256</v>
      </c>
      <c r="D120" s="234" t="s">
        <v>66</v>
      </c>
      <c r="E120" s="17">
        <v>1</v>
      </c>
      <c r="F120" s="109">
        <v>1180</v>
      </c>
      <c r="G120" s="82"/>
      <c r="H120" s="82">
        <f t="shared" si="6"/>
        <v>1180</v>
      </c>
      <c r="I120" s="86"/>
      <c r="J120" s="242" t="s">
        <v>75</v>
      </c>
      <c r="L120" s="284"/>
    </row>
    <row r="121" spans="1:12" s="94" customFormat="1" ht="15" customHeight="1">
      <c r="A121" s="285"/>
      <c r="B121" s="232">
        <v>118</v>
      </c>
      <c r="C121" s="85" t="s">
        <v>257</v>
      </c>
      <c r="D121" s="278" t="s">
        <v>66</v>
      </c>
      <c r="E121" s="85">
        <v>3</v>
      </c>
      <c r="F121" s="166">
        <v>2442</v>
      </c>
      <c r="G121" s="82">
        <f>E121*60</f>
        <v>180</v>
      </c>
      <c r="H121" s="82">
        <f t="shared" si="6"/>
        <v>2622</v>
      </c>
      <c r="I121" s="86"/>
      <c r="J121" s="242" t="s">
        <v>106</v>
      </c>
      <c r="L121" s="284"/>
    </row>
    <row r="122" spans="1:12" s="94" customFormat="1" ht="15" customHeight="1">
      <c r="A122" s="285"/>
      <c r="B122" s="232">
        <v>119</v>
      </c>
      <c r="C122" s="85" t="s">
        <v>258</v>
      </c>
      <c r="D122" s="278" t="s">
        <v>66</v>
      </c>
      <c r="E122" s="85">
        <v>1</v>
      </c>
      <c r="F122" s="166">
        <v>861</v>
      </c>
      <c r="G122" s="82"/>
      <c r="H122" s="82">
        <f t="shared" si="6"/>
        <v>861</v>
      </c>
      <c r="I122" s="86"/>
      <c r="J122" s="242" t="s">
        <v>259</v>
      </c>
      <c r="L122" s="284"/>
    </row>
    <row r="123" spans="1:12" s="94" customFormat="1" ht="15" customHeight="1">
      <c r="A123" s="285"/>
      <c r="B123" s="232">
        <v>120</v>
      </c>
      <c r="C123" s="52" t="s">
        <v>260</v>
      </c>
      <c r="D123" s="52" t="s">
        <v>85</v>
      </c>
      <c r="E123" s="85">
        <v>1</v>
      </c>
      <c r="F123" s="166">
        <v>850</v>
      </c>
      <c r="G123" s="82"/>
      <c r="H123" s="82">
        <f t="shared" si="6"/>
        <v>850</v>
      </c>
      <c r="I123" s="86"/>
      <c r="J123" s="242" t="s">
        <v>114</v>
      </c>
      <c r="L123" s="284"/>
    </row>
    <row r="124" spans="1:12" s="94" customFormat="1" ht="15" customHeight="1">
      <c r="A124" s="170"/>
      <c r="B124" s="232">
        <v>121</v>
      </c>
      <c r="C124" s="48" t="s">
        <v>261</v>
      </c>
      <c r="D124" s="132" t="s">
        <v>66</v>
      </c>
      <c r="E124" s="17">
        <v>1</v>
      </c>
      <c r="F124" s="166">
        <v>1180</v>
      </c>
      <c r="G124" s="82"/>
      <c r="H124" s="82">
        <v>1180</v>
      </c>
      <c r="I124" s="86"/>
      <c r="J124" s="242" t="s">
        <v>262</v>
      </c>
      <c r="L124" s="284"/>
    </row>
    <row r="125" spans="1:12" s="94" customFormat="1" ht="15" customHeight="1">
      <c r="A125" s="16" t="s">
        <v>263</v>
      </c>
      <c r="B125" s="232">
        <v>122</v>
      </c>
      <c r="C125" s="48" t="s">
        <v>264</v>
      </c>
      <c r="D125" s="48" t="s">
        <v>74</v>
      </c>
      <c r="E125" s="17">
        <v>1</v>
      </c>
      <c r="F125" s="166">
        <v>1120</v>
      </c>
      <c r="G125" s="82">
        <f aca="true" t="shared" si="7" ref="G125:G141">E125*60</f>
        <v>60</v>
      </c>
      <c r="H125" s="82">
        <f aca="true" t="shared" si="8" ref="H125:H141">F125+G125</f>
        <v>1180</v>
      </c>
      <c r="I125" s="86"/>
      <c r="J125" s="242" t="s">
        <v>265</v>
      </c>
      <c r="L125" s="284"/>
    </row>
    <row r="126" spans="1:12" s="94" customFormat="1" ht="15" customHeight="1">
      <c r="A126" s="16"/>
      <c r="B126" s="232">
        <v>123</v>
      </c>
      <c r="C126" s="48" t="s">
        <v>266</v>
      </c>
      <c r="D126" s="85" t="s">
        <v>74</v>
      </c>
      <c r="E126" s="17">
        <v>1</v>
      </c>
      <c r="F126" s="166">
        <v>1120</v>
      </c>
      <c r="G126" s="82">
        <f t="shared" si="7"/>
        <v>60</v>
      </c>
      <c r="H126" s="82">
        <f t="shared" si="8"/>
        <v>1180</v>
      </c>
      <c r="I126" s="86"/>
      <c r="J126" s="242" t="s">
        <v>222</v>
      </c>
      <c r="L126" s="284"/>
    </row>
    <row r="127" spans="1:12" s="94" customFormat="1" ht="15" customHeight="1">
      <c r="A127" s="16"/>
      <c r="B127" s="232">
        <v>124</v>
      </c>
      <c r="C127" s="48" t="s">
        <v>267</v>
      </c>
      <c r="D127" s="278" t="s">
        <v>66</v>
      </c>
      <c r="E127" s="17">
        <v>1</v>
      </c>
      <c r="F127" s="166">
        <v>1120</v>
      </c>
      <c r="G127" s="82">
        <f t="shared" si="7"/>
        <v>60</v>
      </c>
      <c r="H127" s="82">
        <f t="shared" si="8"/>
        <v>1180</v>
      </c>
      <c r="I127" s="86"/>
      <c r="J127" s="242" t="s">
        <v>268</v>
      </c>
      <c r="L127" s="284"/>
    </row>
    <row r="128" spans="1:12" s="94" customFormat="1" ht="15" customHeight="1">
      <c r="A128" s="16"/>
      <c r="B128" s="232">
        <v>125</v>
      </c>
      <c r="C128" s="48" t="s">
        <v>269</v>
      </c>
      <c r="D128" s="278" t="s">
        <v>85</v>
      </c>
      <c r="E128" s="17">
        <v>1</v>
      </c>
      <c r="F128" s="166">
        <v>1120</v>
      </c>
      <c r="G128" s="82">
        <f t="shared" si="7"/>
        <v>60</v>
      </c>
      <c r="H128" s="82">
        <f t="shared" si="8"/>
        <v>1180</v>
      </c>
      <c r="I128" s="86"/>
      <c r="J128" s="242" t="s">
        <v>180</v>
      </c>
      <c r="L128" s="284"/>
    </row>
    <row r="129" spans="1:12" s="94" customFormat="1" ht="15" customHeight="1">
      <c r="A129" s="16"/>
      <c r="B129" s="232">
        <v>126</v>
      </c>
      <c r="C129" s="151" t="s">
        <v>270</v>
      </c>
      <c r="D129" s="234" t="s">
        <v>154</v>
      </c>
      <c r="E129" s="232">
        <v>1</v>
      </c>
      <c r="F129" s="166">
        <v>1120</v>
      </c>
      <c r="G129" s="82">
        <f t="shared" si="7"/>
        <v>60</v>
      </c>
      <c r="H129" s="82">
        <f t="shared" si="8"/>
        <v>1180</v>
      </c>
      <c r="I129" s="86"/>
      <c r="J129" s="242" t="s">
        <v>97</v>
      </c>
      <c r="K129" s="295"/>
      <c r="L129" s="284"/>
    </row>
    <row r="130" spans="1:12" s="94" customFormat="1" ht="15" customHeight="1">
      <c r="A130" s="16" t="s">
        <v>251</v>
      </c>
      <c r="B130" s="232">
        <v>127</v>
      </c>
      <c r="C130" s="48" t="s">
        <v>271</v>
      </c>
      <c r="D130" s="234" t="s">
        <v>74</v>
      </c>
      <c r="E130" s="48">
        <v>1</v>
      </c>
      <c r="F130" s="109">
        <v>1180</v>
      </c>
      <c r="G130" s="82"/>
      <c r="H130" s="82">
        <f t="shared" si="8"/>
        <v>1180</v>
      </c>
      <c r="I130" s="251" t="s">
        <v>272</v>
      </c>
      <c r="J130" s="242"/>
      <c r="K130" s="295"/>
      <c r="L130" s="284"/>
    </row>
    <row r="131" spans="1:12" s="94" customFormat="1" ht="15" customHeight="1">
      <c r="A131" s="16"/>
      <c r="B131" s="232">
        <v>128</v>
      </c>
      <c r="C131" s="48" t="s">
        <v>273</v>
      </c>
      <c r="D131" s="234" t="s">
        <v>74</v>
      </c>
      <c r="E131" s="48">
        <v>1</v>
      </c>
      <c r="F131" s="166">
        <v>1180</v>
      </c>
      <c r="G131" s="82"/>
      <c r="H131" s="82">
        <f t="shared" si="8"/>
        <v>1180</v>
      </c>
      <c r="I131" s="251"/>
      <c r="J131" s="242" t="s">
        <v>274</v>
      </c>
      <c r="K131" s="296"/>
      <c r="L131" s="284"/>
    </row>
    <row r="132" spans="1:12" s="94" customFormat="1" ht="15" customHeight="1">
      <c r="A132" s="16" t="s">
        <v>211</v>
      </c>
      <c r="B132" s="232">
        <v>129</v>
      </c>
      <c r="C132" s="48" t="s">
        <v>275</v>
      </c>
      <c r="D132" s="234" t="s">
        <v>74</v>
      </c>
      <c r="E132" s="48">
        <v>1</v>
      </c>
      <c r="F132" s="166">
        <v>1180</v>
      </c>
      <c r="G132" s="82"/>
      <c r="H132" s="82">
        <f t="shared" si="8"/>
        <v>1180</v>
      </c>
      <c r="I132" s="251"/>
      <c r="J132" s="242" t="s">
        <v>276</v>
      </c>
      <c r="K132" s="297"/>
      <c r="L132" s="284"/>
    </row>
    <row r="133" spans="1:12" s="94" customFormat="1" ht="15" customHeight="1">
      <c r="A133" s="16" t="s">
        <v>175</v>
      </c>
      <c r="B133" s="232">
        <v>130</v>
      </c>
      <c r="C133" s="48" t="s">
        <v>277</v>
      </c>
      <c r="D133" s="234" t="s">
        <v>74</v>
      </c>
      <c r="E133" s="48">
        <v>1</v>
      </c>
      <c r="F133" s="166">
        <v>1120</v>
      </c>
      <c r="G133" s="82">
        <f t="shared" si="7"/>
        <v>60</v>
      </c>
      <c r="H133" s="82">
        <f t="shared" si="8"/>
        <v>1180</v>
      </c>
      <c r="I133" s="251"/>
      <c r="J133" s="242" t="s">
        <v>278</v>
      </c>
      <c r="K133" s="297"/>
      <c r="L133" s="284"/>
    </row>
    <row r="134" spans="1:12" s="94" customFormat="1" ht="15" customHeight="1">
      <c r="A134" s="16" t="s">
        <v>64</v>
      </c>
      <c r="B134" s="232">
        <v>131</v>
      </c>
      <c r="C134" s="48" t="s">
        <v>279</v>
      </c>
      <c r="D134" s="234" t="s">
        <v>74</v>
      </c>
      <c r="E134" s="48">
        <v>1</v>
      </c>
      <c r="F134" s="109">
        <v>1180</v>
      </c>
      <c r="G134" s="82"/>
      <c r="H134" s="82">
        <f t="shared" si="8"/>
        <v>1180</v>
      </c>
      <c r="I134" s="251"/>
      <c r="J134" s="242"/>
      <c r="K134" s="297"/>
      <c r="L134" s="284"/>
    </row>
    <row r="135" spans="1:12" s="94" customFormat="1" ht="15" customHeight="1">
      <c r="A135" s="16"/>
      <c r="B135" s="232">
        <v>132</v>
      </c>
      <c r="C135" s="48" t="s">
        <v>280</v>
      </c>
      <c r="D135" s="234" t="s">
        <v>74</v>
      </c>
      <c r="E135" s="48">
        <v>1</v>
      </c>
      <c r="F135" s="109">
        <v>1180</v>
      </c>
      <c r="G135" s="82"/>
      <c r="H135" s="82">
        <f t="shared" si="8"/>
        <v>1180</v>
      </c>
      <c r="I135" s="251"/>
      <c r="J135" s="242"/>
      <c r="K135" s="297"/>
      <c r="L135" s="284"/>
    </row>
    <row r="136" spans="1:12" s="94" customFormat="1" ht="15" customHeight="1">
      <c r="A136" s="16"/>
      <c r="B136" s="232">
        <v>133</v>
      </c>
      <c r="C136" s="48" t="s">
        <v>281</v>
      </c>
      <c r="D136" s="234" t="s">
        <v>74</v>
      </c>
      <c r="E136" s="48">
        <v>1</v>
      </c>
      <c r="F136" s="109">
        <v>1180</v>
      </c>
      <c r="G136" s="82"/>
      <c r="H136" s="82">
        <f t="shared" si="8"/>
        <v>1180</v>
      </c>
      <c r="I136" s="251"/>
      <c r="J136" s="242"/>
      <c r="K136" s="297"/>
      <c r="L136" s="284"/>
    </row>
    <row r="137" spans="1:12" s="94" customFormat="1" ht="15" customHeight="1">
      <c r="A137" s="16" t="s">
        <v>133</v>
      </c>
      <c r="B137" s="232">
        <v>134</v>
      </c>
      <c r="C137" s="48" t="s">
        <v>282</v>
      </c>
      <c r="D137" s="234" t="s">
        <v>74</v>
      </c>
      <c r="E137" s="48">
        <v>1</v>
      </c>
      <c r="F137" s="166">
        <v>1180</v>
      </c>
      <c r="G137" s="82"/>
      <c r="H137" s="82">
        <f t="shared" si="8"/>
        <v>1180</v>
      </c>
      <c r="I137" s="251"/>
      <c r="J137" s="242"/>
      <c r="K137" s="297"/>
      <c r="L137" s="284"/>
    </row>
    <row r="138" spans="1:12" s="94" customFormat="1" ht="15" customHeight="1">
      <c r="A138" s="16"/>
      <c r="B138" s="232">
        <v>135</v>
      </c>
      <c r="C138" s="48" t="s">
        <v>283</v>
      </c>
      <c r="D138" s="234" t="s">
        <v>74</v>
      </c>
      <c r="E138" s="48">
        <v>1</v>
      </c>
      <c r="F138" s="166">
        <v>1120</v>
      </c>
      <c r="G138" s="82">
        <f t="shared" si="7"/>
        <v>60</v>
      </c>
      <c r="H138" s="82">
        <f t="shared" si="8"/>
        <v>1180</v>
      </c>
      <c r="I138" s="251"/>
      <c r="J138" s="242"/>
      <c r="K138" s="296"/>
      <c r="L138" s="284"/>
    </row>
    <row r="139" spans="1:12" s="94" customFormat="1" ht="15" customHeight="1">
      <c r="A139" s="16"/>
      <c r="B139" s="232">
        <v>136</v>
      </c>
      <c r="C139" s="48" t="s">
        <v>284</v>
      </c>
      <c r="D139" s="234" t="s">
        <v>74</v>
      </c>
      <c r="E139" s="48">
        <v>1</v>
      </c>
      <c r="F139" s="109">
        <v>1180</v>
      </c>
      <c r="G139" s="82"/>
      <c r="H139" s="82">
        <f t="shared" si="8"/>
        <v>1180</v>
      </c>
      <c r="I139" s="251"/>
      <c r="J139" s="242" t="s">
        <v>285</v>
      </c>
      <c r="K139" s="296"/>
      <c r="L139" s="284"/>
    </row>
    <row r="140" spans="1:12" s="94" customFormat="1" ht="15" customHeight="1">
      <c r="A140" s="16" t="s">
        <v>150</v>
      </c>
      <c r="B140" s="232">
        <v>137</v>
      </c>
      <c r="C140" s="48" t="s">
        <v>286</v>
      </c>
      <c r="D140" s="234" t="s">
        <v>74</v>
      </c>
      <c r="E140" s="48">
        <v>1</v>
      </c>
      <c r="F140" s="166">
        <v>1120</v>
      </c>
      <c r="G140" s="82">
        <f t="shared" si="7"/>
        <v>60</v>
      </c>
      <c r="H140" s="82">
        <f t="shared" si="8"/>
        <v>1180</v>
      </c>
      <c r="I140" s="251"/>
      <c r="J140" s="242"/>
      <c r="K140" s="296"/>
      <c r="L140" s="284"/>
    </row>
    <row r="141" spans="1:12" s="94" customFormat="1" ht="15" customHeight="1">
      <c r="A141" s="16" t="s">
        <v>117</v>
      </c>
      <c r="B141" s="232">
        <v>138</v>
      </c>
      <c r="C141" s="85" t="s">
        <v>287</v>
      </c>
      <c r="D141" s="234" t="s">
        <v>74</v>
      </c>
      <c r="E141" s="232">
        <v>1</v>
      </c>
      <c r="F141" s="166">
        <v>1120</v>
      </c>
      <c r="G141" s="82">
        <f t="shared" si="7"/>
        <v>60</v>
      </c>
      <c r="H141" s="82">
        <f t="shared" si="8"/>
        <v>1180</v>
      </c>
      <c r="I141" s="251"/>
      <c r="J141" s="242" t="s">
        <v>288</v>
      </c>
      <c r="K141" s="297"/>
      <c r="L141" s="284"/>
    </row>
    <row r="142" spans="1:12" s="117" customFormat="1" ht="15" customHeight="1">
      <c r="A142" s="210" t="s">
        <v>48</v>
      </c>
      <c r="B142" s="287">
        <v>138</v>
      </c>
      <c r="C142" s="211"/>
      <c r="D142" s="288"/>
      <c r="E142" s="289">
        <f>SUM(E4:E141)</f>
        <v>208</v>
      </c>
      <c r="F142" s="202"/>
      <c r="G142" s="82"/>
      <c r="H142" s="88">
        <f>SUM(H4:H141)</f>
        <v>218572</v>
      </c>
      <c r="I142" s="10"/>
      <c r="J142" s="242"/>
      <c r="K142" s="298"/>
      <c r="L142" s="89"/>
    </row>
    <row r="143" spans="1:12" s="94" customFormat="1" ht="15" customHeight="1">
      <c r="A143" s="16" t="s">
        <v>51</v>
      </c>
      <c r="B143" s="232">
        <v>1</v>
      </c>
      <c r="C143" s="151" t="s">
        <v>289</v>
      </c>
      <c r="D143" s="290" t="s">
        <v>79</v>
      </c>
      <c r="E143" s="232">
        <v>1</v>
      </c>
      <c r="F143" s="166">
        <v>258</v>
      </c>
      <c r="G143" s="82">
        <f>E143*60</f>
        <v>60</v>
      </c>
      <c r="H143" s="82">
        <f aca="true" t="shared" si="9" ref="H143:H157">F143+G143</f>
        <v>318</v>
      </c>
      <c r="I143" s="206" t="s">
        <v>290</v>
      </c>
      <c r="J143" s="242"/>
      <c r="L143" s="143"/>
    </row>
    <row r="144" spans="1:12" s="94" customFormat="1" ht="15" customHeight="1">
      <c r="A144" s="16"/>
      <c r="B144" s="232">
        <v>2</v>
      </c>
      <c r="C144" s="52" t="s">
        <v>291</v>
      </c>
      <c r="D144" s="197" t="s">
        <v>74</v>
      </c>
      <c r="E144" s="232">
        <v>1</v>
      </c>
      <c r="F144" s="166">
        <v>1180</v>
      </c>
      <c r="G144" s="82"/>
      <c r="H144" s="82">
        <f t="shared" si="9"/>
        <v>1180</v>
      </c>
      <c r="I144" s="206"/>
      <c r="J144" s="242" t="s">
        <v>114</v>
      </c>
      <c r="L144" s="143"/>
    </row>
    <row r="145" spans="1:12" s="94" customFormat="1" ht="15" customHeight="1">
      <c r="A145" s="16"/>
      <c r="B145" s="232">
        <v>3</v>
      </c>
      <c r="C145" s="151" t="s">
        <v>292</v>
      </c>
      <c r="D145" s="234" t="s">
        <v>79</v>
      </c>
      <c r="E145" s="232">
        <v>1</v>
      </c>
      <c r="F145" s="166">
        <v>1120</v>
      </c>
      <c r="G145" s="82">
        <f aca="true" t="shared" si="10" ref="G145:G153">E145*60</f>
        <v>60</v>
      </c>
      <c r="H145" s="82">
        <f t="shared" si="9"/>
        <v>1180</v>
      </c>
      <c r="I145" s="206"/>
      <c r="J145" s="242" t="s">
        <v>293</v>
      </c>
      <c r="L145" s="143"/>
    </row>
    <row r="146" spans="1:12" s="94" customFormat="1" ht="15" customHeight="1">
      <c r="A146" s="16"/>
      <c r="B146" s="232">
        <v>4</v>
      </c>
      <c r="C146" s="151" t="s">
        <v>294</v>
      </c>
      <c r="D146" s="234" t="s">
        <v>74</v>
      </c>
      <c r="E146" s="232">
        <v>3</v>
      </c>
      <c r="F146" s="166">
        <v>3360</v>
      </c>
      <c r="G146" s="82">
        <f t="shared" si="10"/>
        <v>180</v>
      </c>
      <c r="H146" s="82">
        <f t="shared" si="9"/>
        <v>3540</v>
      </c>
      <c r="I146" s="206"/>
      <c r="J146" s="242" t="s">
        <v>112</v>
      </c>
      <c r="L146" s="143"/>
    </row>
    <row r="147" spans="1:12" s="94" customFormat="1" ht="15" customHeight="1">
      <c r="A147" s="16"/>
      <c r="B147" s="232">
        <v>5</v>
      </c>
      <c r="C147" s="168" t="s">
        <v>295</v>
      </c>
      <c r="D147" s="234" t="s">
        <v>74</v>
      </c>
      <c r="E147" s="232">
        <v>3</v>
      </c>
      <c r="F147" s="166">
        <v>3360</v>
      </c>
      <c r="G147" s="82">
        <f t="shared" si="10"/>
        <v>180</v>
      </c>
      <c r="H147" s="82">
        <f t="shared" si="9"/>
        <v>3540</v>
      </c>
      <c r="I147" s="206"/>
      <c r="J147" s="242" t="s">
        <v>235</v>
      </c>
      <c r="L147" s="143"/>
    </row>
    <row r="148" spans="1:12" s="94" customFormat="1" ht="15" customHeight="1">
      <c r="A148" s="291" t="s">
        <v>45</v>
      </c>
      <c r="B148" s="232">
        <v>6</v>
      </c>
      <c r="C148" s="48" t="s">
        <v>296</v>
      </c>
      <c r="D148" s="234" t="s">
        <v>74</v>
      </c>
      <c r="E148" s="17">
        <v>1</v>
      </c>
      <c r="F148" s="166">
        <v>1120</v>
      </c>
      <c r="G148" s="82">
        <f t="shared" si="10"/>
        <v>60</v>
      </c>
      <c r="H148" s="82">
        <f t="shared" si="9"/>
        <v>1180</v>
      </c>
      <c r="I148" s="206"/>
      <c r="J148" s="242" t="s">
        <v>180</v>
      </c>
      <c r="L148" s="143"/>
    </row>
    <row r="149" spans="1:12" s="94" customFormat="1" ht="15" customHeight="1">
      <c r="A149" s="292"/>
      <c r="B149" s="232">
        <v>7</v>
      </c>
      <c r="C149" s="48" t="s">
        <v>297</v>
      </c>
      <c r="D149" s="279" t="s">
        <v>66</v>
      </c>
      <c r="E149" s="280">
        <v>1</v>
      </c>
      <c r="F149" s="166">
        <v>1120</v>
      </c>
      <c r="G149" s="82">
        <f t="shared" si="10"/>
        <v>60</v>
      </c>
      <c r="H149" s="82">
        <f t="shared" si="9"/>
        <v>1180</v>
      </c>
      <c r="I149" s="206"/>
      <c r="J149" s="299" t="s">
        <v>298</v>
      </c>
      <c r="L149" s="143"/>
    </row>
    <row r="150" spans="1:12" s="94" customFormat="1" ht="15" customHeight="1">
      <c r="A150" s="292"/>
      <c r="B150" s="232">
        <v>8</v>
      </c>
      <c r="C150" s="151" t="s">
        <v>299</v>
      </c>
      <c r="D150" s="234" t="s">
        <v>154</v>
      </c>
      <c r="E150" s="17">
        <v>2</v>
      </c>
      <c r="F150" s="166">
        <v>2218</v>
      </c>
      <c r="G150" s="82">
        <f t="shared" si="10"/>
        <v>120</v>
      </c>
      <c r="H150" s="82">
        <f t="shared" si="9"/>
        <v>2338</v>
      </c>
      <c r="I150" s="206"/>
      <c r="J150" s="242" t="s">
        <v>300</v>
      </c>
      <c r="L150" s="143"/>
    </row>
    <row r="151" spans="1:12" s="94" customFormat="1" ht="15" customHeight="1">
      <c r="A151" s="292"/>
      <c r="B151" s="232">
        <v>9</v>
      </c>
      <c r="C151" s="151" t="s">
        <v>301</v>
      </c>
      <c r="D151" s="234" t="s">
        <v>154</v>
      </c>
      <c r="E151" s="17">
        <v>2</v>
      </c>
      <c r="F151" s="166">
        <v>2240</v>
      </c>
      <c r="G151" s="82">
        <f t="shared" si="10"/>
        <v>120</v>
      </c>
      <c r="H151" s="82">
        <f t="shared" si="9"/>
        <v>2360</v>
      </c>
      <c r="I151" s="206"/>
      <c r="J151" s="242" t="s">
        <v>75</v>
      </c>
      <c r="L151" s="143"/>
    </row>
    <row r="152" spans="1:12" s="94" customFormat="1" ht="15" customHeight="1">
      <c r="A152" s="292"/>
      <c r="B152" s="232">
        <v>10</v>
      </c>
      <c r="C152" s="151" t="s">
        <v>302</v>
      </c>
      <c r="D152" s="234" t="s">
        <v>154</v>
      </c>
      <c r="E152" s="17">
        <v>4</v>
      </c>
      <c r="F152" s="166">
        <v>2632</v>
      </c>
      <c r="G152" s="82">
        <f t="shared" si="10"/>
        <v>240</v>
      </c>
      <c r="H152" s="82">
        <f t="shared" si="9"/>
        <v>2872</v>
      </c>
      <c r="I152" s="206"/>
      <c r="J152" s="242" t="s">
        <v>106</v>
      </c>
      <c r="L152" s="143"/>
    </row>
    <row r="153" spans="1:12" s="94" customFormat="1" ht="15" customHeight="1">
      <c r="A153" s="292"/>
      <c r="B153" s="232">
        <v>11</v>
      </c>
      <c r="C153" s="48" t="s">
        <v>303</v>
      </c>
      <c r="D153" s="234" t="s">
        <v>74</v>
      </c>
      <c r="E153" s="17">
        <v>1</v>
      </c>
      <c r="F153" s="109">
        <v>1180</v>
      </c>
      <c r="G153" s="82"/>
      <c r="H153" s="82">
        <f t="shared" si="9"/>
        <v>1180</v>
      </c>
      <c r="I153" s="206"/>
      <c r="J153" s="242" t="s">
        <v>106</v>
      </c>
      <c r="L153" s="143"/>
    </row>
    <row r="154" spans="1:12" s="94" customFormat="1" ht="15" customHeight="1">
      <c r="A154" s="292"/>
      <c r="B154" s="232">
        <v>12</v>
      </c>
      <c r="C154" s="52" t="s">
        <v>304</v>
      </c>
      <c r="D154" s="52" t="s">
        <v>305</v>
      </c>
      <c r="E154" s="17">
        <v>1</v>
      </c>
      <c r="F154" s="166">
        <v>1180</v>
      </c>
      <c r="G154" s="82"/>
      <c r="H154" s="82">
        <f t="shared" si="9"/>
        <v>1180</v>
      </c>
      <c r="I154" s="206"/>
      <c r="J154" s="242" t="s">
        <v>114</v>
      </c>
      <c r="L154" s="143"/>
    </row>
    <row r="155" spans="1:12" s="94" customFormat="1" ht="15" customHeight="1">
      <c r="A155" s="292"/>
      <c r="B155" s="232">
        <v>13</v>
      </c>
      <c r="C155" s="132" t="s">
        <v>306</v>
      </c>
      <c r="D155" s="52" t="s">
        <v>66</v>
      </c>
      <c r="E155" s="17">
        <v>2</v>
      </c>
      <c r="F155" s="166">
        <v>2360</v>
      </c>
      <c r="G155" s="82"/>
      <c r="H155" s="82">
        <f t="shared" si="9"/>
        <v>2360</v>
      </c>
      <c r="I155" s="206"/>
      <c r="J155" s="242" t="s">
        <v>114</v>
      </c>
      <c r="L155" s="143"/>
    </row>
    <row r="156" spans="1:12" s="94" customFormat="1" ht="13.5" customHeight="1">
      <c r="A156" s="292"/>
      <c r="B156" s="232">
        <v>14</v>
      </c>
      <c r="C156" s="151" t="s">
        <v>307</v>
      </c>
      <c r="D156" s="234" t="s">
        <v>154</v>
      </c>
      <c r="E156" s="232">
        <v>1</v>
      </c>
      <c r="F156" s="166">
        <v>1120</v>
      </c>
      <c r="G156" s="82">
        <f>E156*60</f>
        <v>60</v>
      </c>
      <c r="H156" s="82">
        <f t="shared" si="9"/>
        <v>1180</v>
      </c>
      <c r="I156" s="206"/>
      <c r="J156" s="242" t="s">
        <v>308</v>
      </c>
      <c r="L156" s="143"/>
    </row>
    <row r="157" spans="1:12" s="94" customFormat="1" ht="15" customHeight="1">
      <c r="A157" s="293"/>
      <c r="B157" s="232">
        <v>15</v>
      </c>
      <c r="C157" s="151" t="s">
        <v>309</v>
      </c>
      <c r="D157" s="234" t="s">
        <v>154</v>
      </c>
      <c r="E157" s="17">
        <v>3</v>
      </c>
      <c r="F157" s="166">
        <v>2502</v>
      </c>
      <c r="G157" s="82"/>
      <c r="H157" s="82">
        <f t="shared" si="9"/>
        <v>2502</v>
      </c>
      <c r="I157" s="206"/>
      <c r="J157" s="242" t="s">
        <v>262</v>
      </c>
      <c r="K157" s="95"/>
      <c r="L157" s="143"/>
    </row>
    <row r="158" spans="1:12" s="94" customFormat="1" ht="15" customHeight="1">
      <c r="A158" s="128" t="s">
        <v>310</v>
      </c>
      <c r="B158" s="232">
        <v>16</v>
      </c>
      <c r="C158" s="151" t="s">
        <v>311</v>
      </c>
      <c r="D158" s="234" t="s">
        <v>85</v>
      </c>
      <c r="E158" s="17">
        <v>1</v>
      </c>
      <c r="F158" s="166">
        <v>1120</v>
      </c>
      <c r="G158" s="82">
        <f>E158*60</f>
        <v>60</v>
      </c>
      <c r="H158" s="82">
        <f aca="true" t="shared" si="11" ref="H158:H204">F158+G158</f>
        <v>1180</v>
      </c>
      <c r="I158" s="206"/>
      <c r="J158" s="242" t="s">
        <v>180</v>
      </c>
      <c r="K158" s="95"/>
      <c r="L158" s="143"/>
    </row>
    <row r="159" spans="1:12" s="94" customFormat="1" ht="15" customHeight="1">
      <c r="A159" s="128"/>
      <c r="B159" s="232">
        <v>17</v>
      </c>
      <c r="C159" s="151" t="s">
        <v>312</v>
      </c>
      <c r="D159" s="234" t="s">
        <v>313</v>
      </c>
      <c r="E159" s="17">
        <v>2</v>
      </c>
      <c r="F159" s="109">
        <v>2150</v>
      </c>
      <c r="G159" s="82">
        <f>E159*60</f>
        <v>120</v>
      </c>
      <c r="H159" s="82">
        <f t="shared" si="11"/>
        <v>2270</v>
      </c>
      <c r="I159" s="206"/>
      <c r="J159" s="242" t="s">
        <v>314</v>
      </c>
      <c r="K159" s="95"/>
      <c r="L159" s="143"/>
    </row>
    <row r="160" spans="1:12" s="94" customFormat="1" ht="15" customHeight="1">
      <c r="A160" s="128"/>
      <c r="B160" s="232">
        <v>18</v>
      </c>
      <c r="C160" s="151" t="s">
        <v>315</v>
      </c>
      <c r="D160" s="234" t="s">
        <v>66</v>
      </c>
      <c r="E160" s="17">
        <v>1</v>
      </c>
      <c r="F160" s="166">
        <v>1120</v>
      </c>
      <c r="G160" s="82">
        <f>E160*60</f>
        <v>60</v>
      </c>
      <c r="H160" s="82">
        <f t="shared" si="11"/>
        <v>1180</v>
      </c>
      <c r="I160" s="206"/>
      <c r="J160" s="242" t="s">
        <v>161</v>
      </c>
      <c r="K160" s="95"/>
      <c r="L160" s="143"/>
    </row>
    <row r="161" spans="1:12" s="94" customFormat="1" ht="15" customHeight="1">
      <c r="A161" s="128"/>
      <c r="B161" s="232">
        <v>19</v>
      </c>
      <c r="C161" s="253" t="s">
        <v>316</v>
      </c>
      <c r="D161" s="107" t="s">
        <v>74</v>
      </c>
      <c r="E161" s="17">
        <v>1</v>
      </c>
      <c r="F161" s="166">
        <v>1180</v>
      </c>
      <c r="G161" s="82"/>
      <c r="H161" s="82">
        <f t="shared" si="11"/>
        <v>1180</v>
      </c>
      <c r="I161" s="206"/>
      <c r="J161" s="242" t="s">
        <v>317</v>
      </c>
      <c r="K161" s="95"/>
      <c r="L161" s="143"/>
    </row>
    <row r="162" spans="1:12" s="94" customFormat="1" ht="15" customHeight="1">
      <c r="A162" s="128"/>
      <c r="B162" s="232">
        <v>20</v>
      </c>
      <c r="C162" s="151" t="s">
        <v>318</v>
      </c>
      <c r="D162" s="234" t="s">
        <v>66</v>
      </c>
      <c r="E162" s="17">
        <v>2</v>
      </c>
      <c r="F162" s="166">
        <v>1646</v>
      </c>
      <c r="G162" s="82">
        <f aca="true" t="shared" si="12" ref="G162:G171">E162*60</f>
        <v>120</v>
      </c>
      <c r="H162" s="82">
        <f t="shared" si="11"/>
        <v>1766</v>
      </c>
      <c r="I162" s="206"/>
      <c r="J162" s="242" t="s">
        <v>319</v>
      </c>
      <c r="K162" s="95"/>
      <c r="L162" s="143"/>
    </row>
    <row r="163" spans="1:12" s="94" customFormat="1" ht="15" customHeight="1">
      <c r="A163" s="128"/>
      <c r="B163" s="232">
        <v>21</v>
      </c>
      <c r="C163" s="151" t="s">
        <v>320</v>
      </c>
      <c r="D163" s="234" t="s">
        <v>154</v>
      </c>
      <c r="E163" s="17">
        <v>1</v>
      </c>
      <c r="F163" s="166">
        <v>1120</v>
      </c>
      <c r="G163" s="82">
        <f t="shared" si="12"/>
        <v>60</v>
      </c>
      <c r="H163" s="82">
        <f t="shared" si="11"/>
        <v>1180</v>
      </c>
      <c r="I163" s="206"/>
      <c r="J163" s="242" t="s">
        <v>180</v>
      </c>
      <c r="K163" s="95"/>
      <c r="L163" s="143"/>
    </row>
    <row r="164" spans="1:12" s="94" customFormat="1" ht="15" customHeight="1">
      <c r="A164" s="17" t="s">
        <v>321</v>
      </c>
      <c r="B164" s="232">
        <v>22</v>
      </c>
      <c r="C164" s="254" t="s">
        <v>322</v>
      </c>
      <c r="D164" s="294" t="s">
        <v>85</v>
      </c>
      <c r="E164" s="232">
        <v>1</v>
      </c>
      <c r="F164" s="166">
        <v>1120</v>
      </c>
      <c r="G164" s="82">
        <f t="shared" si="12"/>
        <v>60</v>
      </c>
      <c r="H164" s="82">
        <f t="shared" si="11"/>
        <v>1180</v>
      </c>
      <c r="I164" s="206"/>
      <c r="J164" s="242" t="s">
        <v>180</v>
      </c>
      <c r="L164" s="143"/>
    </row>
    <row r="165" spans="1:12" s="94" customFormat="1" ht="15" customHeight="1">
      <c r="A165" s="17"/>
      <c r="B165" s="232">
        <v>23</v>
      </c>
      <c r="C165" s="254" t="s">
        <v>323</v>
      </c>
      <c r="D165" s="294" t="s">
        <v>85</v>
      </c>
      <c r="E165" s="232">
        <v>4</v>
      </c>
      <c r="F165" s="166">
        <v>3976</v>
      </c>
      <c r="G165" s="82">
        <f t="shared" si="12"/>
        <v>240</v>
      </c>
      <c r="H165" s="82">
        <f t="shared" si="11"/>
        <v>4216</v>
      </c>
      <c r="I165" s="206"/>
      <c r="J165" s="242" t="s">
        <v>180</v>
      </c>
      <c r="L165" s="143"/>
    </row>
    <row r="166" spans="1:12" s="94" customFormat="1" ht="15" customHeight="1">
      <c r="A166" s="17"/>
      <c r="B166" s="232">
        <v>24</v>
      </c>
      <c r="C166" s="254" t="s">
        <v>324</v>
      </c>
      <c r="D166" s="294" t="s">
        <v>325</v>
      </c>
      <c r="E166" s="232">
        <v>3</v>
      </c>
      <c r="F166" s="166">
        <v>2890</v>
      </c>
      <c r="G166" s="82">
        <f t="shared" si="12"/>
        <v>180</v>
      </c>
      <c r="H166" s="82">
        <f t="shared" si="11"/>
        <v>3070</v>
      </c>
      <c r="I166" s="206"/>
      <c r="J166" s="242" t="s">
        <v>161</v>
      </c>
      <c r="L166" s="143"/>
    </row>
    <row r="167" spans="1:12" s="94" customFormat="1" ht="15" customHeight="1">
      <c r="A167" s="17"/>
      <c r="B167" s="232">
        <v>25</v>
      </c>
      <c r="C167" s="254" t="s">
        <v>326</v>
      </c>
      <c r="D167" s="294" t="s">
        <v>66</v>
      </c>
      <c r="E167" s="232">
        <v>3</v>
      </c>
      <c r="F167" s="166">
        <v>3360</v>
      </c>
      <c r="G167" s="82">
        <f t="shared" si="12"/>
        <v>180</v>
      </c>
      <c r="H167" s="82">
        <f t="shared" si="11"/>
        <v>3540</v>
      </c>
      <c r="I167" s="206"/>
      <c r="J167" s="299" t="s">
        <v>327</v>
      </c>
      <c r="L167" s="143"/>
    </row>
    <row r="168" spans="1:12" s="94" customFormat="1" ht="15" customHeight="1">
      <c r="A168" s="17"/>
      <c r="B168" s="232">
        <v>26</v>
      </c>
      <c r="C168" s="254" t="s">
        <v>328</v>
      </c>
      <c r="D168" s="294" t="s">
        <v>85</v>
      </c>
      <c r="E168" s="232">
        <v>2</v>
      </c>
      <c r="F168" s="166">
        <v>2240</v>
      </c>
      <c r="G168" s="82">
        <f t="shared" si="12"/>
        <v>120</v>
      </c>
      <c r="H168" s="82">
        <f t="shared" si="11"/>
        <v>2360</v>
      </c>
      <c r="I168" s="206"/>
      <c r="J168" s="299" t="s">
        <v>75</v>
      </c>
      <c r="L168" s="143"/>
    </row>
    <row r="169" spans="1:12" s="94" customFormat="1" ht="15" customHeight="1">
      <c r="A169" s="17"/>
      <c r="B169" s="232">
        <v>27</v>
      </c>
      <c r="C169" s="254" t="s">
        <v>329</v>
      </c>
      <c r="D169" s="294" t="s">
        <v>119</v>
      </c>
      <c r="E169" s="232">
        <v>2</v>
      </c>
      <c r="F169" s="166">
        <v>2240</v>
      </c>
      <c r="G169" s="82">
        <f t="shared" si="12"/>
        <v>120</v>
      </c>
      <c r="H169" s="82">
        <f t="shared" si="11"/>
        <v>2360</v>
      </c>
      <c r="I169" s="206"/>
      <c r="J169" s="243" t="s">
        <v>330</v>
      </c>
      <c r="L169" s="143"/>
    </row>
    <row r="170" spans="1:12" s="94" customFormat="1" ht="15" customHeight="1">
      <c r="A170" s="128" t="s">
        <v>42</v>
      </c>
      <c r="B170" s="232">
        <v>28</v>
      </c>
      <c r="C170" s="254" t="s">
        <v>331</v>
      </c>
      <c r="D170" s="294" t="s">
        <v>85</v>
      </c>
      <c r="E170" s="232">
        <v>2</v>
      </c>
      <c r="F170" s="166">
        <v>2240</v>
      </c>
      <c r="G170" s="82">
        <f t="shared" si="12"/>
        <v>120</v>
      </c>
      <c r="H170" s="82">
        <f t="shared" si="11"/>
        <v>2360</v>
      </c>
      <c r="I170" s="206"/>
      <c r="J170" s="243" t="s">
        <v>161</v>
      </c>
      <c r="L170" s="143"/>
    </row>
    <row r="171" spans="1:12" s="94" customFormat="1" ht="15" customHeight="1">
      <c r="A171" s="128"/>
      <c r="B171" s="232">
        <v>29</v>
      </c>
      <c r="C171" s="48" t="s">
        <v>332</v>
      </c>
      <c r="D171" s="278" t="s">
        <v>85</v>
      </c>
      <c r="E171" s="17">
        <v>2</v>
      </c>
      <c r="F171" s="166">
        <v>2240</v>
      </c>
      <c r="G171" s="82">
        <f t="shared" si="12"/>
        <v>120</v>
      </c>
      <c r="H171" s="82">
        <f t="shared" si="11"/>
        <v>2360</v>
      </c>
      <c r="I171" s="206"/>
      <c r="J171" s="243" t="s">
        <v>180</v>
      </c>
      <c r="L171" s="143"/>
    </row>
    <row r="172" spans="1:12" s="94" customFormat="1" ht="15" customHeight="1">
      <c r="A172" s="17" t="s">
        <v>33</v>
      </c>
      <c r="B172" s="232">
        <v>30</v>
      </c>
      <c r="C172" s="85" t="s">
        <v>333</v>
      </c>
      <c r="D172" s="234" t="s">
        <v>154</v>
      </c>
      <c r="E172" s="232">
        <v>1</v>
      </c>
      <c r="F172" s="109">
        <v>1180</v>
      </c>
      <c r="G172" s="82"/>
      <c r="H172" s="82">
        <f t="shared" si="11"/>
        <v>1180</v>
      </c>
      <c r="I172" s="206"/>
      <c r="J172" s="243" t="s">
        <v>161</v>
      </c>
      <c r="L172" s="143"/>
    </row>
    <row r="173" spans="1:12" s="94" customFormat="1" ht="15" customHeight="1">
      <c r="A173" s="17"/>
      <c r="B173" s="232">
        <v>31</v>
      </c>
      <c r="C173" s="168" t="s">
        <v>334</v>
      </c>
      <c r="D173" s="234" t="s">
        <v>154</v>
      </c>
      <c r="E173" s="232">
        <v>3</v>
      </c>
      <c r="F173" s="166">
        <v>201</v>
      </c>
      <c r="G173" s="82">
        <f aca="true" t="shared" si="13" ref="G173:G178">E173*60</f>
        <v>180</v>
      </c>
      <c r="H173" s="82">
        <f t="shared" si="11"/>
        <v>381</v>
      </c>
      <c r="I173" s="206"/>
      <c r="J173" s="243" t="s">
        <v>335</v>
      </c>
      <c r="L173" s="143"/>
    </row>
    <row r="174" spans="1:12" s="94" customFormat="1" ht="15" customHeight="1">
      <c r="A174" s="17"/>
      <c r="B174" s="232">
        <v>32</v>
      </c>
      <c r="C174" s="168" t="s">
        <v>336</v>
      </c>
      <c r="D174" s="234" t="s">
        <v>154</v>
      </c>
      <c r="E174" s="232">
        <v>3</v>
      </c>
      <c r="F174" s="166">
        <v>3360</v>
      </c>
      <c r="G174" s="82">
        <f t="shared" si="13"/>
        <v>180</v>
      </c>
      <c r="H174" s="82">
        <f t="shared" si="11"/>
        <v>3540</v>
      </c>
      <c r="I174" s="206"/>
      <c r="J174" s="243" t="s">
        <v>116</v>
      </c>
      <c r="L174" s="143"/>
    </row>
    <row r="175" spans="1:12" s="94" customFormat="1" ht="15" customHeight="1">
      <c r="A175" s="17"/>
      <c r="B175" s="232">
        <v>33</v>
      </c>
      <c r="C175" s="168" t="s">
        <v>337</v>
      </c>
      <c r="D175" s="234" t="s">
        <v>154</v>
      </c>
      <c r="E175" s="232">
        <v>1</v>
      </c>
      <c r="F175" s="166">
        <v>1120</v>
      </c>
      <c r="G175" s="82">
        <f t="shared" si="13"/>
        <v>60</v>
      </c>
      <c r="H175" s="82">
        <f t="shared" si="11"/>
        <v>1180</v>
      </c>
      <c r="I175" s="206"/>
      <c r="J175" s="243" t="s">
        <v>116</v>
      </c>
      <c r="L175" s="143"/>
    </row>
    <row r="176" spans="1:12" s="94" customFormat="1" ht="15" customHeight="1">
      <c r="A176" s="17"/>
      <c r="B176" s="232">
        <v>34</v>
      </c>
      <c r="C176" s="168" t="s">
        <v>338</v>
      </c>
      <c r="D176" s="209" t="s">
        <v>66</v>
      </c>
      <c r="E176" s="54">
        <v>2</v>
      </c>
      <c r="F176" s="166">
        <v>1579</v>
      </c>
      <c r="G176" s="82">
        <f t="shared" si="13"/>
        <v>120</v>
      </c>
      <c r="H176" s="82">
        <f t="shared" si="11"/>
        <v>1699</v>
      </c>
      <c r="I176" s="206"/>
      <c r="J176" s="243" t="s">
        <v>106</v>
      </c>
      <c r="L176" s="143"/>
    </row>
    <row r="177" spans="1:12" s="94" customFormat="1" ht="15" customHeight="1">
      <c r="A177" s="17"/>
      <c r="B177" s="232">
        <v>35</v>
      </c>
      <c r="C177" s="168" t="s">
        <v>339</v>
      </c>
      <c r="D177" s="234" t="s">
        <v>340</v>
      </c>
      <c r="E177" s="54">
        <v>3</v>
      </c>
      <c r="F177" s="166">
        <v>3091</v>
      </c>
      <c r="G177" s="82">
        <f t="shared" si="13"/>
        <v>180</v>
      </c>
      <c r="H177" s="82">
        <f t="shared" si="11"/>
        <v>3271</v>
      </c>
      <c r="I177" s="206"/>
      <c r="J177" s="243" t="s">
        <v>106</v>
      </c>
      <c r="L177" s="143"/>
    </row>
    <row r="178" spans="1:12" s="94" customFormat="1" ht="15" customHeight="1">
      <c r="A178" s="17"/>
      <c r="B178" s="232">
        <v>36</v>
      </c>
      <c r="C178" s="85" t="s">
        <v>341</v>
      </c>
      <c r="D178" s="278" t="s">
        <v>85</v>
      </c>
      <c r="E178" s="54">
        <v>2</v>
      </c>
      <c r="F178" s="166">
        <v>134</v>
      </c>
      <c r="G178" s="82">
        <f t="shared" si="13"/>
        <v>120</v>
      </c>
      <c r="H178" s="82">
        <f t="shared" si="11"/>
        <v>254</v>
      </c>
      <c r="I178" s="206"/>
      <c r="J178" s="243" t="s">
        <v>93</v>
      </c>
      <c r="L178" s="143"/>
    </row>
    <row r="179" spans="1:12" s="94" customFormat="1" ht="15" customHeight="1">
      <c r="A179" s="17"/>
      <c r="B179" s="232">
        <v>37</v>
      </c>
      <c r="C179" s="85" t="s">
        <v>342</v>
      </c>
      <c r="D179" s="209" t="s">
        <v>85</v>
      </c>
      <c r="E179" s="54">
        <v>3</v>
      </c>
      <c r="F179" s="166">
        <v>3540</v>
      </c>
      <c r="G179" s="82"/>
      <c r="H179" s="82">
        <f t="shared" si="11"/>
        <v>3540</v>
      </c>
      <c r="I179" s="206"/>
      <c r="J179" s="243" t="s">
        <v>147</v>
      </c>
      <c r="L179" s="143"/>
    </row>
    <row r="180" spans="1:12" s="94" customFormat="1" ht="15" customHeight="1">
      <c r="A180" s="17"/>
      <c r="B180" s="232">
        <v>38</v>
      </c>
      <c r="C180" s="254" t="s">
        <v>343</v>
      </c>
      <c r="D180" s="234" t="s">
        <v>74</v>
      </c>
      <c r="E180" s="232">
        <v>1</v>
      </c>
      <c r="F180" s="166">
        <v>1120</v>
      </c>
      <c r="G180" s="82">
        <f>E180*60</f>
        <v>60</v>
      </c>
      <c r="H180" s="82">
        <f t="shared" si="11"/>
        <v>1180</v>
      </c>
      <c r="I180" s="206"/>
      <c r="J180" s="243" t="s">
        <v>180</v>
      </c>
      <c r="L180" s="143"/>
    </row>
    <row r="181" spans="1:12" s="94" customFormat="1" ht="15" customHeight="1">
      <c r="A181" s="104" t="s">
        <v>30</v>
      </c>
      <c r="B181" s="232">
        <v>39</v>
      </c>
      <c r="C181" s="151" t="s">
        <v>344</v>
      </c>
      <c r="D181" s="234" t="s">
        <v>66</v>
      </c>
      <c r="E181" s="232">
        <v>2</v>
      </c>
      <c r="F181" s="166">
        <v>2240</v>
      </c>
      <c r="G181" s="82">
        <f>E181*60</f>
        <v>120</v>
      </c>
      <c r="H181" s="82">
        <f t="shared" si="11"/>
        <v>2360</v>
      </c>
      <c r="I181" s="206"/>
      <c r="J181" s="243" t="s">
        <v>345</v>
      </c>
      <c r="L181" s="143"/>
    </row>
    <row r="182" spans="1:12" s="94" customFormat="1" ht="15" customHeight="1">
      <c r="A182" s="131"/>
      <c r="B182" s="232">
        <v>40</v>
      </c>
      <c r="C182" s="48" t="s">
        <v>346</v>
      </c>
      <c r="D182" s="234" t="s">
        <v>85</v>
      </c>
      <c r="E182" s="232">
        <v>1</v>
      </c>
      <c r="F182" s="166">
        <v>1180</v>
      </c>
      <c r="G182" s="82"/>
      <c r="H182" s="82">
        <f t="shared" si="11"/>
        <v>1180</v>
      </c>
      <c r="I182" s="206"/>
      <c r="J182" s="243" t="s">
        <v>347</v>
      </c>
      <c r="L182" s="143"/>
    </row>
    <row r="183" spans="1:12" s="94" customFormat="1" ht="15" customHeight="1">
      <c r="A183" s="131"/>
      <c r="B183" s="232">
        <v>41</v>
      </c>
      <c r="C183" s="151" t="s">
        <v>348</v>
      </c>
      <c r="D183" s="234" t="s">
        <v>85</v>
      </c>
      <c r="E183" s="232">
        <v>1</v>
      </c>
      <c r="F183" s="166">
        <v>1120</v>
      </c>
      <c r="G183" s="82">
        <f>E183*60</f>
        <v>60</v>
      </c>
      <c r="H183" s="82">
        <f t="shared" si="11"/>
        <v>1180</v>
      </c>
      <c r="I183" s="206"/>
      <c r="J183" s="243" t="s">
        <v>75</v>
      </c>
      <c r="L183" s="143"/>
    </row>
    <row r="184" spans="1:12" s="94" customFormat="1" ht="15" customHeight="1">
      <c r="A184" s="106"/>
      <c r="B184" s="232">
        <v>42</v>
      </c>
      <c r="C184" s="151" t="s">
        <v>349</v>
      </c>
      <c r="D184" s="234" t="s">
        <v>85</v>
      </c>
      <c r="E184" s="17">
        <v>2</v>
      </c>
      <c r="F184" s="166">
        <v>2360</v>
      </c>
      <c r="G184" s="82"/>
      <c r="H184" s="82">
        <v>2360</v>
      </c>
      <c r="I184" s="206"/>
      <c r="J184" s="243" t="s">
        <v>262</v>
      </c>
      <c r="L184" s="143"/>
    </row>
    <row r="185" spans="1:12" s="94" customFormat="1" ht="15" customHeight="1">
      <c r="A185" s="128" t="s">
        <v>350</v>
      </c>
      <c r="B185" s="232">
        <v>43</v>
      </c>
      <c r="C185" s="151" t="s">
        <v>351</v>
      </c>
      <c r="D185" s="234" t="s">
        <v>74</v>
      </c>
      <c r="E185" s="17">
        <v>1</v>
      </c>
      <c r="F185" s="166">
        <v>1120</v>
      </c>
      <c r="G185" s="82">
        <f>E185*60</f>
        <v>60</v>
      </c>
      <c r="H185" s="82">
        <f aca="true" t="shared" si="14" ref="H185:H194">F185+G185</f>
        <v>1180</v>
      </c>
      <c r="I185" s="206"/>
      <c r="J185" s="243"/>
      <c r="L185" s="143"/>
    </row>
    <row r="186" spans="1:12" s="94" customFormat="1" ht="15" customHeight="1">
      <c r="A186" s="128"/>
      <c r="B186" s="232">
        <v>44</v>
      </c>
      <c r="C186" s="151" t="s">
        <v>352</v>
      </c>
      <c r="D186" s="52" t="s">
        <v>66</v>
      </c>
      <c r="E186" s="17">
        <v>1</v>
      </c>
      <c r="F186" s="166">
        <v>1180</v>
      </c>
      <c r="G186" s="82"/>
      <c r="H186" s="82">
        <f t="shared" si="14"/>
        <v>1180</v>
      </c>
      <c r="I186" s="206"/>
      <c r="J186" s="243" t="s">
        <v>353</v>
      </c>
      <c r="L186" s="143"/>
    </row>
    <row r="187" spans="1:12" s="94" customFormat="1" ht="15" customHeight="1">
      <c r="A187" s="128"/>
      <c r="B187" s="232">
        <v>45</v>
      </c>
      <c r="C187" s="254" t="s">
        <v>354</v>
      </c>
      <c r="D187" s="294" t="s">
        <v>85</v>
      </c>
      <c r="E187" s="17">
        <v>1</v>
      </c>
      <c r="F187" s="166">
        <v>1120</v>
      </c>
      <c r="G187" s="82">
        <f aca="true" t="shared" si="15" ref="G187:G195">E187*60</f>
        <v>60</v>
      </c>
      <c r="H187" s="82">
        <f t="shared" si="14"/>
        <v>1180</v>
      </c>
      <c r="I187" s="206"/>
      <c r="J187" s="243" t="s">
        <v>235</v>
      </c>
      <c r="L187" s="143"/>
    </row>
    <row r="188" spans="1:12" s="94" customFormat="1" ht="15" customHeight="1">
      <c r="A188" s="128"/>
      <c r="B188" s="232">
        <v>46</v>
      </c>
      <c r="C188" s="254" t="s">
        <v>355</v>
      </c>
      <c r="D188" s="234" t="s">
        <v>74</v>
      </c>
      <c r="E188" s="17">
        <v>2</v>
      </c>
      <c r="F188" s="166">
        <v>2240</v>
      </c>
      <c r="G188" s="82">
        <f t="shared" si="15"/>
        <v>120</v>
      </c>
      <c r="H188" s="82">
        <f t="shared" si="14"/>
        <v>2360</v>
      </c>
      <c r="I188" s="206"/>
      <c r="J188" s="243" t="s">
        <v>356</v>
      </c>
      <c r="L188" s="143"/>
    </row>
    <row r="189" spans="1:12" s="94" customFormat="1" ht="15" customHeight="1">
      <c r="A189" s="128"/>
      <c r="B189" s="232">
        <v>47</v>
      </c>
      <c r="C189" s="105" t="s">
        <v>357</v>
      </c>
      <c r="D189" s="234" t="s">
        <v>74</v>
      </c>
      <c r="E189" s="17">
        <v>1</v>
      </c>
      <c r="F189" s="109">
        <v>1180</v>
      </c>
      <c r="G189" s="82"/>
      <c r="H189" s="82">
        <f t="shared" si="14"/>
        <v>1180</v>
      </c>
      <c r="I189" s="206"/>
      <c r="J189" s="243" t="s">
        <v>125</v>
      </c>
      <c r="L189" s="143"/>
    </row>
    <row r="190" spans="1:12" s="94" customFormat="1" ht="15" customHeight="1">
      <c r="A190" s="128"/>
      <c r="B190" s="232">
        <v>48</v>
      </c>
      <c r="C190" s="254" t="s">
        <v>358</v>
      </c>
      <c r="D190" s="294" t="s">
        <v>66</v>
      </c>
      <c r="E190" s="17">
        <v>3</v>
      </c>
      <c r="F190" s="166">
        <v>2386</v>
      </c>
      <c r="G190" s="82">
        <f t="shared" si="15"/>
        <v>180</v>
      </c>
      <c r="H190" s="82">
        <f t="shared" si="14"/>
        <v>2566</v>
      </c>
      <c r="I190" s="206"/>
      <c r="J190" s="243" t="s">
        <v>188</v>
      </c>
      <c r="L190" s="143"/>
    </row>
    <row r="191" spans="1:12" s="94" customFormat="1" ht="15" customHeight="1">
      <c r="A191" s="128"/>
      <c r="B191" s="232">
        <v>49</v>
      </c>
      <c r="C191" s="254" t="s">
        <v>359</v>
      </c>
      <c r="D191" s="294" t="s">
        <v>154</v>
      </c>
      <c r="E191" s="17">
        <v>2</v>
      </c>
      <c r="F191" s="166">
        <v>2240</v>
      </c>
      <c r="G191" s="82">
        <f t="shared" si="15"/>
        <v>120</v>
      </c>
      <c r="H191" s="82">
        <f t="shared" si="14"/>
        <v>2360</v>
      </c>
      <c r="I191" s="206"/>
      <c r="J191" s="243" t="s">
        <v>75</v>
      </c>
      <c r="L191" s="143"/>
    </row>
    <row r="192" spans="1:12" s="94" customFormat="1" ht="15" customHeight="1">
      <c r="A192" s="128"/>
      <c r="B192" s="232">
        <v>50</v>
      </c>
      <c r="C192" s="254" t="s">
        <v>360</v>
      </c>
      <c r="D192" s="234" t="s">
        <v>74</v>
      </c>
      <c r="E192" s="17">
        <v>1</v>
      </c>
      <c r="F192" s="166">
        <v>1120</v>
      </c>
      <c r="G192" s="82">
        <f t="shared" si="15"/>
        <v>60</v>
      </c>
      <c r="H192" s="82">
        <f t="shared" si="14"/>
        <v>1180</v>
      </c>
      <c r="I192" s="206"/>
      <c r="J192" s="243" t="s">
        <v>188</v>
      </c>
      <c r="L192" s="143"/>
    </row>
    <row r="193" spans="1:12" s="94" customFormat="1" ht="15" customHeight="1">
      <c r="A193" s="128"/>
      <c r="B193" s="232">
        <v>51</v>
      </c>
      <c r="C193" s="85" t="s">
        <v>361</v>
      </c>
      <c r="D193" s="278" t="s">
        <v>362</v>
      </c>
      <c r="E193" s="48">
        <v>1</v>
      </c>
      <c r="F193" s="109">
        <v>1180</v>
      </c>
      <c r="G193" s="82"/>
      <c r="H193" s="82">
        <f t="shared" si="14"/>
        <v>1180</v>
      </c>
      <c r="I193" s="206"/>
      <c r="J193" s="243" t="s">
        <v>93</v>
      </c>
      <c r="L193" s="143"/>
    </row>
    <row r="194" spans="1:12" s="94" customFormat="1" ht="15" customHeight="1">
      <c r="A194" s="128"/>
      <c r="B194" s="232">
        <v>52</v>
      </c>
      <c r="C194" s="85" t="s">
        <v>363</v>
      </c>
      <c r="D194" s="278" t="s">
        <v>85</v>
      </c>
      <c r="E194" s="85">
        <v>3</v>
      </c>
      <c r="F194" s="166">
        <v>2844</v>
      </c>
      <c r="G194" s="82">
        <f t="shared" si="15"/>
        <v>180</v>
      </c>
      <c r="H194" s="82">
        <f t="shared" si="14"/>
        <v>3024</v>
      </c>
      <c r="I194" s="206"/>
      <c r="J194" s="243" t="s">
        <v>93</v>
      </c>
      <c r="L194" s="143"/>
    </row>
    <row r="195" spans="1:12" s="94" customFormat="1" ht="15" customHeight="1">
      <c r="A195" s="128"/>
      <c r="B195" s="232">
        <v>53</v>
      </c>
      <c r="C195" s="57" t="s">
        <v>364</v>
      </c>
      <c r="D195" s="234" t="s">
        <v>74</v>
      </c>
      <c r="E195" s="85">
        <v>1</v>
      </c>
      <c r="F195" s="166">
        <v>755</v>
      </c>
      <c r="G195" s="82"/>
      <c r="H195" s="82">
        <f aca="true" t="shared" si="16" ref="H195:H219">F195+G195</f>
        <v>755</v>
      </c>
      <c r="I195" s="206"/>
      <c r="J195" s="243" t="s">
        <v>95</v>
      </c>
      <c r="L195" s="143"/>
    </row>
    <row r="196" spans="1:12" s="94" customFormat="1" ht="15" customHeight="1">
      <c r="A196" s="128"/>
      <c r="B196" s="232">
        <v>54</v>
      </c>
      <c r="C196" s="151" t="s">
        <v>365</v>
      </c>
      <c r="D196" s="234" t="s">
        <v>66</v>
      </c>
      <c r="E196" s="17">
        <v>4</v>
      </c>
      <c r="F196" s="166">
        <v>4368</v>
      </c>
      <c r="G196" s="82">
        <f aca="true" t="shared" si="17" ref="G196:G219">E196*60</f>
        <v>240</v>
      </c>
      <c r="H196" s="82">
        <f t="shared" si="16"/>
        <v>4608</v>
      </c>
      <c r="I196" s="206"/>
      <c r="J196" s="243" t="s">
        <v>366</v>
      </c>
      <c r="L196" s="143"/>
    </row>
    <row r="197" spans="1:12" s="94" customFormat="1" ht="15" customHeight="1">
      <c r="A197" s="105" t="s">
        <v>36</v>
      </c>
      <c r="B197" s="232">
        <v>55</v>
      </c>
      <c r="C197" s="48" t="s">
        <v>367</v>
      </c>
      <c r="D197" s="278" t="s">
        <v>85</v>
      </c>
      <c r="E197" s="48">
        <v>1</v>
      </c>
      <c r="F197" s="166">
        <v>1120</v>
      </c>
      <c r="G197" s="82">
        <f t="shared" si="17"/>
        <v>60</v>
      </c>
      <c r="H197" s="82">
        <f t="shared" si="16"/>
        <v>1180</v>
      </c>
      <c r="I197" s="206"/>
      <c r="J197" s="243"/>
      <c r="L197" s="143"/>
    </row>
    <row r="198" spans="1:12" s="94" customFormat="1" ht="15" customHeight="1">
      <c r="A198" s="105"/>
      <c r="B198" s="232">
        <v>56</v>
      </c>
      <c r="C198" s="48" t="s">
        <v>368</v>
      </c>
      <c r="D198" s="57" t="s">
        <v>85</v>
      </c>
      <c r="E198" s="48">
        <v>1</v>
      </c>
      <c r="F198" s="166">
        <v>1120</v>
      </c>
      <c r="G198" s="82">
        <f t="shared" si="17"/>
        <v>60</v>
      </c>
      <c r="H198" s="82">
        <f t="shared" si="16"/>
        <v>1180</v>
      </c>
      <c r="I198" s="206"/>
      <c r="J198" s="243" t="s">
        <v>274</v>
      </c>
      <c r="L198" s="143"/>
    </row>
    <row r="199" spans="1:12" s="94" customFormat="1" ht="15" customHeight="1">
      <c r="A199" s="291" t="s">
        <v>10</v>
      </c>
      <c r="B199" s="232">
        <v>57</v>
      </c>
      <c r="C199" s="48" t="s">
        <v>369</v>
      </c>
      <c r="D199" s="234" t="s">
        <v>313</v>
      </c>
      <c r="E199" s="17">
        <v>1</v>
      </c>
      <c r="F199" s="109">
        <v>1180</v>
      </c>
      <c r="G199" s="82"/>
      <c r="H199" s="82">
        <f t="shared" si="16"/>
        <v>1180</v>
      </c>
      <c r="I199" s="206"/>
      <c r="J199" s="243" t="s">
        <v>180</v>
      </c>
      <c r="L199" s="143"/>
    </row>
    <row r="200" spans="1:12" s="94" customFormat="1" ht="15" customHeight="1">
      <c r="A200" s="292"/>
      <c r="B200" s="232">
        <v>58</v>
      </c>
      <c r="C200" s="151" t="s">
        <v>370</v>
      </c>
      <c r="D200" s="234" t="s">
        <v>85</v>
      </c>
      <c r="E200" s="17">
        <v>3</v>
      </c>
      <c r="F200" s="166">
        <v>3360</v>
      </c>
      <c r="G200" s="82">
        <f t="shared" si="17"/>
        <v>180</v>
      </c>
      <c r="H200" s="82">
        <f t="shared" si="16"/>
        <v>3540</v>
      </c>
      <c r="I200" s="206"/>
      <c r="J200" s="243" t="s">
        <v>75</v>
      </c>
      <c r="L200" s="143"/>
    </row>
    <row r="201" spans="1:12" s="94" customFormat="1" ht="15" customHeight="1">
      <c r="A201" s="292"/>
      <c r="B201" s="232">
        <v>59</v>
      </c>
      <c r="C201" s="254" t="s">
        <v>371</v>
      </c>
      <c r="D201" s="294" t="s">
        <v>85</v>
      </c>
      <c r="E201" s="232">
        <v>1</v>
      </c>
      <c r="F201" s="166">
        <v>1120</v>
      </c>
      <c r="G201" s="82">
        <f t="shared" si="17"/>
        <v>60</v>
      </c>
      <c r="H201" s="82">
        <f t="shared" si="16"/>
        <v>1180</v>
      </c>
      <c r="I201" s="206"/>
      <c r="J201" s="243"/>
      <c r="L201" s="143"/>
    </row>
    <row r="202" spans="1:12" s="94" customFormat="1" ht="15" customHeight="1">
      <c r="A202" s="292"/>
      <c r="B202" s="232">
        <v>60</v>
      </c>
      <c r="C202" s="151" t="s">
        <v>372</v>
      </c>
      <c r="D202" s="234" t="s">
        <v>85</v>
      </c>
      <c r="E202" s="17">
        <v>2</v>
      </c>
      <c r="F202" s="166">
        <v>2240</v>
      </c>
      <c r="G202" s="82">
        <f t="shared" si="17"/>
        <v>120</v>
      </c>
      <c r="H202" s="82">
        <f t="shared" si="16"/>
        <v>2360</v>
      </c>
      <c r="I202" s="206"/>
      <c r="J202" s="243" t="s">
        <v>180</v>
      </c>
      <c r="L202" s="143"/>
    </row>
    <row r="203" spans="1:12" s="94" customFormat="1" ht="15" customHeight="1">
      <c r="A203" s="292"/>
      <c r="B203" s="232">
        <v>61</v>
      </c>
      <c r="C203" s="151" t="s">
        <v>373</v>
      </c>
      <c r="D203" s="234" t="s">
        <v>374</v>
      </c>
      <c r="E203" s="17">
        <v>2</v>
      </c>
      <c r="F203" s="166">
        <v>2240</v>
      </c>
      <c r="G203" s="82">
        <f t="shared" si="17"/>
        <v>120</v>
      </c>
      <c r="H203" s="82">
        <f t="shared" si="16"/>
        <v>2360</v>
      </c>
      <c r="I203" s="206"/>
      <c r="J203" s="243" t="s">
        <v>375</v>
      </c>
      <c r="L203" s="143"/>
    </row>
    <row r="204" spans="1:12" s="94" customFormat="1" ht="15" customHeight="1">
      <c r="A204" s="292"/>
      <c r="B204" s="232">
        <v>62</v>
      </c>
      <c r="C204" s="151" t="s">
        <v>376</v>
      </c>
      <c r="D204" s="234" t="s">
        <v>66</v>
      </c>
      <c r="E204" s="17">
        <v>2</v>
      </c>
      <c r="F204" s="166">
        <v>2240</v>
      </c>
      <c r="G204" s="82">
        <f t="shared" si="17"/>
        <v>120</v>
      </c>
      <c r="H204" s="82">
        <f t="shared" si="16"/>
        <v>2360</v>
      </c>
      <c r="I204" s="206"/>
      <c r="J204" s="243" t="s">
        <v>180</v>
      </c>
      <c r="L204" s="143"/>
    </row>
    <row r="205" spans="1:12" s="94" customFormat="1" ht="15" customHeight="1">
      <c r="A205" s="292"/>
      <c r="B205" s="232">
        <v>63</v>
      </c>
      <c r="C205" s="151" t="s">
        <v>377</v>
      </c>
      <c r="D205" s="234" t="s">
        <v>374</v>
      </c>
      <c r="E205" s="17">
        <v>2</v>
      </c>
      <c r="F205" s="166">
        <v>1770</v>
      </c>
      <c r="G205" s="82">
        <f t="shared" si="17"/>
        <v>120</v>
      </c>
      <c r="H205" s="82">
        <f t="shared" si="16"/>
        <v>1890</v>
      </c>
      <c r="I205" s="206"/>
      <c r="J205" s="243" t="s">
        <v>378</v>
      </c>
      <c r="L205" s="143"/>
    </row>
    <row r="206" spans="1:12" s="94" customFormat="1" ht="15" customHeight="1">
      <c r="A206" s="292"/>
      <c r="B206" s="232">
        <v>64</v>
      </c>
      <c r="C206" s="105" t="s">
        <v>379</v>
      </c>
      <c r="D206" s="234" t="s">
        <v>85</v>
      </c>
      <c r="E206" s="54">
        <v>1</v>
      </c>
      <c r="F206" s="166">
        <v>1120</v>
      </c>
      <c r="G206" s="82">
        <f t="shared" si="17"/>
        <v>60</v>
      </c>
      <c r="H206" s="82">
        <f t="shared" si="16"/>
        <v>1180</v>
      </c>
      <c r="I206" s="206"/>
      <c r="J206" s="243" t="s">
        <v>180</v>
      </c>
      <c r="L206" s="143"/>
    </row>
    <row r="207" spans="1:12" s="94" customFormat="1" ht="15" customHeight="1">
      <c r="A207" s="292"/>
      <c r="B207" s="232">
        <v>65</v>
      </c>
      <c r="C207" s="254" t="s">
        <v>380</v>
      </c>
      <c r="D207" s="294" t="s">
        <v>85</v>
      </c>
      <c r="E207" s="232">
        <v>1</v>
      </c>
      <c r="F207" s="166">
        <v>1120</v>
      </c>
      <c r="G207" s="82">
        <f t="shared" si="17"/>
        <v>60</v>
      </c>
      <c r="H207" s="82">
        <f t="shared" si="16"/>
        <v>1180</v>
      </c>
      <c r="I207" s="206"/>
      <c r="J207" s="243" t="s">
        <v>381</v>
      </c>
      <c r="L207" s="143"/>
    </row>
    <row r="208" spans="1:12" s="94" customFormat="1" ht="15" customHeight="1">
      <c r="A208" s="292"/>
      <c r="B208" s="232">
        <v>66</v>
      </c>
      <c r="C208" s="105" t="s">
        <v>382</v>
      </c>
      <c r="D208" s="294" t="s">
        <v>85</v>
      </c>
      <c r="E208" s="232">
        <v>1</v>
      </c>
      <c r="F208" s="166">
        <v>1180</v>
      </c>
      <c r="G208" s="82"/>
      <c r="H208" s="82">
        <f t="shared" si="16"/>
        <v>1180</v>
      </c>
      <c r="I208" s="206"/>
      <c r="J208" s="243" t="s">
        <v>383</v>
      </c>
      <c r="L208" s="143"/>
    </row>
    <row r="209" spans="1:12" s="94" customFormat="1" ht="15" customHeight="1">
      <c r="A209" s="292"/>
      <c r="B209" s="232">
        <v>67</v>
      </c>
      <c r="C209" s="85" t="s">
        <v>384</v>
      </c>
      <c r="D209" s="278" t="s">
        <v>66</v>
      </c>
      <c r="E209" s="232">
        <v>1</v>
      </c>
      <c r="F209" s="166">
        <v>1120</v>
      </c>
      <c r="G209" s="82">
        <f t="shared" si="17"/>
        <v>60</v>
      </c>
      <c r="H209" s="82">
        <f t="shared" si="16"/>
        <v>1180</v>
      </c>
      <c r="I209" s="206"/>
      <c r="J209" s="243" t="s">
        <v>385</v>
      </c>
      <c r="L209" s="143"/>
    </row>
    <row r="210" spans="1:12" s="94" customFormat="1" ht="15" customHeight="1">
      <c r="A210" s="292"/>
      <c r="B210" s="232">
        <v>68</v>
      </c>
      <c r="C210" s="85" t="s">
        <v>386</v>
      </c>
      <c r="D210" s="278" t="s">
        <v>154</v>
      </c>
      <c r="E210" s="232">
        <v>1</v>
      </c>
      <c r="F210" s="166">
        <v>1120</v>
      </c>
      <c r="G210" s="82">
        <f t="shared" si="17"/>
        <v>60</v>
      </c>
      <c r="H210" s="82">
        <f t="shared" si="16"/>
        <v>1180</v>
      </c>
      <c r="I210" s="206"/>
      <c r="J210" s="243" t="s">
        <v>387</v>
      </c>
      <c r="L210" s="143"/>
    </row>
    <row r="211" spans="1:12" s="94" customFormat="1" ht="15" customHeight="1">
      <c r="A211" s="292"/>
      <c r="B211" s="232">
        <v>69</v>
      </c>
      <c r="C211" s="85" t="s">
        <v>388</v>
      </c>
      <c r="D211" s="278" t="s">
        <v>154</v>
      </c>
      <c r="E211" s="232">
        <v>1</v>
      </c>
      <c r="F211" s="109">
        <v>1180</v>
      </c>
      <c r="G211" s="82"/>
      <c r="H211" s="82">
        <f t="shared" si="16"/>
        <v>1180</v>
      </c>
      <c r="I211" s="206"/>
      <c r="J211" s="243" t="s">
        <v>387</v>
      </c>
      <c r="L211" s="143"/>
    </row>
    <row r="212" spans="1:12" s="94" customFormat="1" ht="15" customHeight="1">
      <c r="A212" s="292"/>
      <c r="B212" s="232">
        <v>70</v>
      </c>
      <c r="C212" s="85" t="s">
        <v>389</v>
      </c>
      <c r="D212" s="278" t="s">
        <v>305</v>
      </c>
      <c r="E212" s="232">
        <v>2</v>
      </c>
      <c r="F212" s="166">
        <v>2240</v>
      </c>
      <c r="G212" s="82">
        <f t="shared" si="17"/>
        <v>120</v>
      </c>
      <c r="H212" s="82">
        <f t="shared" si="16"/>
        <v>2360</v>
      </c>
      <c r="I212" s="206"/>
      <c r="J212" s="243" t="s">
        <v>138</v>
      </c>
      <c r="L212" s="143"/>
    </row>
    <row r="213" spans="1:12" s="94" customFormat="1" ht="15" customHeight="1">
      <c r="A213" s="292"/>
      <c r="B213" s="232">
        <v>71</v>
      </c>
      <c r="C213" s="85" t="s">
        <v>390</v>
      </c>
      <c r="D213" s="278" t="s">
        <v>85</v>
      </c>
      <c r="E213" s="232">
        <v>1</v>
      </c>
      <c r="F213" s="166">
        <v>1180</v>
      </c>
      <c r="G213" s="82"/>
      <c r="H213" s="82">
        <f t="shared" si="16"/>
        <v>1180</v>
      </c>
      <c r="I213" s="206"/>
      <c r="J213" s="243" t="s">
        <v>185</v>
      </c>
      <c r="L213" s="143"/>
    </row>
    <row r="214" spans="1:12" s="94" customFormat="1" ht="15" customHeight="1">
      <c r="A214" s="292"/>
      <c r="B214" s="232">
        <v>72</v>
      </c>
      <c r="C214" s="85" t="s">
        <v>391</v>
      </c>
      <c r="D214" s="278" t="s">
        <v>85</v>
      </c>
      <c r="E214" s="232">
        <v>1</v>
      </c>
      <c r="F214" s="166">
        <v>1120</v>
      </c>
      <c r="G214" s="82">
        <f t="shared" si="17"/>
        <v>60</v>
      </c>
      <c r="H214" s="82">
        <f t="shared" si="16"/>
        <v>1180</v>
      </c>
      <c r="I214" s="206"/>
      <c r="J214" s="243" t="s">
        <v>185</v>
      </c>
      <c r="L214" s="143"/>
    </row>
    <row r="215" spans="1:12" s="94" customFormat="1" ht="15" customHeight="1">
      <c r="A215" s="292"/>
      <c r="B215" s="232">
        <v>73</v>
      </c>
      <c r="C215" s="85" t="s">
        <v>392</v>
      </c>
      <c r="D215" s="278" t="s">
        <v>393</v>
      </c>
      <c r="E215" s="232">
        <v>1</v>
      </c>
      <c r="F215" s="166">
        <v>1120</v>
      </c>
      <c r="G215" s="82">
        <f t="shared" si="17"/>
        <v>60</v>
      </c>
      <c r="H215" s="82">
        <f t="shared" si="16"/>
        <v>1180</v>
      </c>
      <c r="I215" s="206"/>
      <c r="J215" s="243" t="s">
        <v>394</v>
      </c>
      <c r="L215" s="143"/>
    </row>
    <row r="216" spans="1:12" s="267" customFormat="1" ht="15" customHeight="1">
      <c r="A216" s="292"/>
      <c r="B216" s="232">
        <v>74</v>
      </c>
      <c r="C216" s="151" t="s">
        <v>395</v>
      </c>
      <c r="D216" s="234" t="s">
        <v>85</v>
      </c>
      <c r="E216" s="17">
        <v>2</v>
      </c>
      <c r="F216" s="166">
        <v>1971</v>
      </c>
      <c r="G216" s="82">
        <f t="shared" si="17"/>
        <v>120</v>
      </c>
      <c r="H216" s="82">
        <f t="shared" si="16"/>
        <v>2091</v>
      </c>
      <c r="I216" s="206"/>
      <c r="J216" s="243" t="s">
        <v>396</v>
      </c>
      <c r="K216" s="94"/>
      <c r="L216" s="309"/>
    </row>
    <row r="217" spans="1:12" s="94" customFormat="1" ht="15" customHeight="1">
      <c r="A217" s="292"/>
      <c r="B217" s="232">
        <v>75</v>
      </c>
      <c r="C217" s="254" t="s">
        <v>397</v>
      </c>
      <c r="D217" s="294" t="s">
        <v>66</v>
      </c>
      <c r="E217" s="232">
        <v>1</v>
      </c>
      <c r="F217" s="166">
        <v>1120</v>
      </c>
      <c r="G217" s="82">
        <f t="shared" si="17"/>
        <v>60</v>
      </c>
      <c r="H217" s="82">
        <f t="shared" si="16"/>
        <v>1180</v>
      </c>
      <c r="I217" s="206"/>
      <c r="J217" s="243" t="s">
        <v>180</v>
      </c>
      <c r="L217" s="143"/>
    </row>
    <row r="218" spans="1:12" s="94" customFormat="1" ht="15" customHeight="1">
      <c r="A218" s="292"/>
      <c r="B218" s="232">
        <v>76</v>
      </c>
      <c r="C218" s="151" t="s">
        <v>398</v>
      </c>
      <c r="D218" s="234" t="s">
        <v>66</v>
      </c>
      <c r="E218" s="232">
        <v>1</v>
      </c>
      <c r="F218" s="166">
        <v>1120</v>
      </c>
      <c r="G218" s="82">
        <f t="shared" si="17"/>
        <v>60</v>
      </c>
      <c r="H218" s="82">
        <f t="shared" si="16"/>
        <v>1180</v>
      </c>
      <c r="I218" s="206"/>
      <c r="J218" s="243" t="s">
        <v>239</v>
      </c>
      <c r="L218" s="143"/>
    </row>
    <row r="219" spans="1:12" s="94" customFormat="1" ht="15" customHeight="1">
      <c r="A219" s="292"/>
      <c r="B219" s="232">
        <v>77</v>
      </c>
      <c r="C219" s="85" t="s">
        <v>399</v>
      </c>
      <c r="D219" s="278" t="s">
        <v>154</v>
      </c>
      <c r="E219" s="85">
        <v>3</v>
      </c>
      <c r="F219" s="166">
        <v>1636</v>
      </c>
      <c r="G219" s="82">
        <f t="shared" si="17"/>
        <v>180</v>
      </c>
      <c r="H219" s="82">
        <f t="shared" si="16"/>
        <v>1816</v>
      </c>
      <c r="I219" s="206"/>
      <c r="J219" s="243" t="s">
        <v>400</v>
      </c>
      <c r="L219" s="143"/>
    </row>
    <row r="220" spans="1:12" s="94" customFormat="1" ht="13.5" customHeight="1">
      <c r="A220" s="293"/>
      <c r="B220" s="232">
        <v>78</v>
      </c>
      <c r="C220" s="105" t="s">
        <v>401</v>
      </c>
      <c r="D220" s="255" t="s">
        <v>66</v>
      </c>
      <c r="E220" s="54">
        <v>2</v>
      </c>
      <c r="F220" s="166">
        <v>1841</v>
      </c>
      <c r="G220" s="82"/>
      <c r="H220" s="82">
        <v>1841</v>
      </c>
      <c r="I220" s="206"/>
      <c r="J220" s="243" t="s">
        <v>262</v>
      </c>
      <c r="L220" s="143"/>
    </row>
    <row r="221" spans="1:12" s="94" customFormat="1" ht="15" customHeight="1">
      <c r="A221" s="105" t="s">
        <v>15</v>
      </c>
      <c r="B221" s="232">
        <v>79</v>
      </c>
      <c r="C221" s="105" t="s">
        <v>402</v>
      </c>
      <c r="D221" s="255" t="s">
        <v>66</v>
      </c>
      <c r="E221" s="54">
        <v>2</v>
      </c>
      <c r="F221" s="166">
        <v>2240</v>
      </c>
      <c r="G221" s="82">
        <f aca="true" t="shared" si="18" ref="G221:G246">E221*60</f>
        <v>120</v>
      </c>
      <c r="H221" s="82">
        <f aca="true" t="shared" si="19" ref="H221:H246">F221+G221</f>
        <v>2360</v>
      </c>
      <c r="I221" s="206"/>
      <c r="J221" s="243"/>
      <c r="L221" s="143"/>
    </row>
    <row r="222" spans="1:12" s="94" customFormat="1" ht="15" customHeight="1">
      <c r="A222" s="105"/>
      <c r="B222" s="232">
        <v>80</v>
      </c>
      <c r="C222" s="105" t="s">
        <v>403</v>
      </c>
      <c r="D222" s="234" t="s">
        <v>74</v>
      </c>
      <c r="E222" s="54">
        <v>1</v>
      </c>
      <c r="F222" s="166">
        <v>1120</v>
      </c>
      <c r="G222" s="82">
        <f t="shared" si="18"/>
        <v>60</v>
      </c>
      <c r="H222" s="82">
        <f t="shared" si="19"/>
        <v>1180</v>
      </c>
      <c r="I222" s="206"/>
      <c r="J222" s="243" t="s">
        <v>180</v>
      </c>
      <c r="L222" s="143"/>
    </row>
    <row r="223" spans="1:12" s="94" customFormat="1" ht="15" customHeight="1">
      <c r="A223" s="105"/>
      <c r="B223" s="232">
        <v>81</v>
      </c>
      <c r="C223" s="105" t="s">
        <v>404</v>
      </c>
      <c r="D223" s="255" t="s">
        <v>66</v>
      </c>
      <c r="E223" s="54">
        <v>1</v>
      </c>
      <c r="F223" s="166">
        <v>1120</v>
      </c>
      <c r="G223" s="82">
        <f t="shared" si="18"/>
        <v>60</v>
      </c>
      <c r="H223" s="82">
        <f t="shared" si="19"/>
        <v>1180</v>
      </c>
      <c r="I223" s="206"/>
      <c r="J223" s="243"/>
      <c r="L223" s="143"/>
    </row>
    <row r="224" spans="1:12" s="94" customFormat="1" ht="15" customHeight="1">
      <c r="A224" s="105"/>
      <c r="B224" s="232">
        <v>82</v>
      </c>
      <c r="C224" s="48" t="s">
        <v>405</v>
      </c>
      <c r="D224" s="278" t="s">
        <v>66</v>
      </c>
      <c r="E224" s="48">
        <v>1</v>
      </c>
      <c r="F224" s="166">
        <v>1120</v>
      </c>
      <c r="G224" s="82">
        <f t="shared" si="18"/>
        <v>60</v>
      </c>
      <c r="H224" s="82">
        <f t="shared" si="19"/>
        <v>1180</v>
      </c>
      <c r="I224" s="206"/>
      <c r="J224" s="243"/>
      <c r="L224" s="143"/>
    </row>
    <row r="225" spans="1:12" s="94" customFormat="1" ht="15" customHeight="1">
      <c r="A225" s="105"/>
      <c r="B225" s="232">
        <v>83</v>
      </c>
      <c r="C225" s="48" t="s">
        <v>406</v>
      </c>
      <c r="D225" s="278" t="s">
        <v>85</v>
      </c>
      <c r="E225" s="48">
        <v>1</v>
      </c>
      <c r="F225" s="166">
        <v>1120</v>
      </c>
      <c r="G225" s="82">
        <f t="shared" si="18"/>
        <v>60</v>
      </c>
      <c r="H225" s="82">
        <f t="shared" si="19"/>
        <v>1180</v>
      </c>
      <c r="I225" s="206"/>
      <c r="J225" s="243" t="s">
        <v>407</v>
      </c>
      <c r="L225" s="143"/>
    </row>
    <row r="226" spans="1:12" s="94" customFormat="1" ht="15" customHeight="1">
      <c r="A226" s="105"/>
      <c r="B226" s="232">
        <v>84</v>
      </c>
      <c r="C226" s="48" t="s">
        <v>408</v>
      </c>
      <c r="D226" s="278" t="s">
        <v>154</v>
      </c>
      <c r="E226" s="48">
        <v>1</v>
      </c>
      <c r="F226" s="166">
        <v>1120</v>
      </c>
      <c r="G226" s="82">
        <f t="shared" si="18"/>
        <v>60</v>
      </c>
      <c r="H226" s="82">
        <f t="shared" si="19"/>
        <v>1180</v>
      </c>
      <c r="I226" s="206"/>
      <c r="J226" s="243" t="s">
        <v>161</v>
      </c>
      <c r="L226" s="143"/>
    </row>
    <row r="227" spans="1:12" s="94" customFormat="1" ht="15" customHeight="1">
      <c r="A227" s="105"/>
      <c r="B227" s="232">
        <v>85</v>
      </c>
      <c r="C227" s="48" t="s">
        <v>409</v>
      </c>
      <c r="D227" s="234" t="s">
        <v>74</v>
      </c>
      <c r="E227" s="48">
        <v>1</v>
      </c>
      <c r="F227" s="166">
        <v>1120</v>
      </c>
      <c r="G227" s="82">
        <f t="shared" si="18"/>
        <v>60</v>
      </c>
      <c r="H227" s="82">
        <f t="shared" si="19"/>
        <v>1180</v>
      </c>
      <c r="I227" s="206"/>
      <c r="J227" s="243" t="s">
        <v>106</v>
      </c>
      <c r="L227" s="143"/>
    </row>
    <row r="228" spans="1:12" s="94" customFormat="1" ht="15" customHeight="1">
      <c r="A228" s="105"/>
      <c r="B228" s="232">
        <v>86</v>
      </c>
      <c r="C228" s="254" t="s">
        <v>410</v>
      </c>
      <c r="D228" s="294" t="s">
        <v>66</v>
      </c>
      <c r="E228" s="232">
        <v>1</v>
      </c>
      <c r="F228" s="166">
        <v>1120</v>
      </c>
      <c r="G228" s="82">
        <f t="shared" si="18"/>
        <v>60</v>
      </c>
      <c r="H228" s="82">
        <f t="shared" si="19"/>
        <v>1180</v>
      </c>
      <c r="I228" s="206"/>
      <c r="J228" s="243" t="s">
        <v>411</v>
      </c>
      <c r="L228" s="143"/>
    </row>
    <row r="229" spans="1:12" s="94" customFormat="1" ht="15" customHeight="1">
      <c r="A229" s="105"/>
      <c r="B229" s="232">
        <v>87</v>
      </c>
      <c r="C229" s="254" t="s">
        <v>412</v>
      </c>
      <c r="D229" s="209" t="s">
        <v>74</v>
      </c>
      <c r="E229" s="232">
        <v>3</v>
      </c>
      <c r="F229" s="166">
        <v>2532</v>
      </c>
      <c r="G229" s="82">
        <f t="shared" si="18"/>
        <v>180</v>
      </c>
      <c r="H229" s="82">
        <f t="shared" si="19"/>
        <v>2712</v>
      </c>
      <c r="I229" s="206"/>
      <c r="J229" s="243" t="s">
        <v>413</v>
      </c>
      <c r="L229" s="143"/>
    </row>
    <row r="230" spans="1:12" s="94" customFormat="1" ht="15" customHeight="1">
      <c r="A230" s="105"/>
      <c r="B230" s="232">
        <v>88</v>
      </c>
      <c r="C230" s="48" t="s">
        <v>414</v>
      </c>
      <c r="D230" s="278" t="s">
        <v>154</v>
      </c>
      <c r="E230" s="48">
        <v>2</v>
      </c>
      <c r="F230" s="166">
        <v>2240</v>
      </c>
      <c r="G230" s="82">
        <f t="shared" si="18"/>
        <v>120</v>
      </c>
      <c r="H230" s="82">
        <f t="shared" si="19"/>
        <v>2360</v>
      </c>
      <c r="I230" s="206"/>
      <c r="J230" s="243"/>
      <c r="L230" s="143"/>
    </row>
    <row r="231" spans="1:12" s="94" customFormat="1" ht="15" customHeight="1">
      <c r="A231" s="105"/>
      <c r="B231" s="232">
        <v>89</v>
      </c>
      <c r="C231" s="254" t="s">
        <v>415</v>
      </c>
      <c r="D231" s="234" t="s">
        <v>66</v>
      </c>
      <c r="E231" s="48">
        <v>1</v>
      </c>
      <c r="F231" s="166">
        <v>1120</v>
      </c>
      <c r="G231" s="82">
        <f t="shared" si="18"/>
        <v>60</v>
      </c>
      <c r="H231" s="82">
        <f t="shared" si="19"/>
        <v>1180</v>
      </c>
      <c r="I231" s="206"/>
      <c r="J231" s="243" t="s">
        <v>77</v>
      </c>
      <c r="L231" s="143"/>
    </row>
    <row r="232" spans="1:12" s="94" customFormat="1" ht="15" customHeight="1">
      <c r="A232" s="105"/>
      <c r="B232" s="232">
        <v>90</v>
      </c>
      <c r="C232" s="151" t="s">
        <v>416</v>
      </c>
      <c r="D232" s="234" t="s">
        <v>66</v>
      </c>
      <c r="E232" s="232">
        <v>1</v>
      </c>
      <c r="F232" s="166">
        <v>1008</v>
      </c>
      <c r="G232" s="82">
        <f t="shared" si="18"/>
        <v>60</v>
      </c>
      <c r="H232" s="82">
        <f t="shared" si="19"/>
        <v>1068</v>
      </c>
      <c r="I232" s="206"/>
      <c r="J232" s="242" t="s">
        <v>97</v>
      </c>
      <c r="L232" s="143"/>
    </row>
    <row r="233" spans="1:12" s="94" customFormat="1" ht="15" customHeight="1">
      <c r="A233" s="105" t="s">
        <v>417</v>
      </c>
      <c r="B233" s="232">
        <v>91</v>
      </c>
      <c r="C233" s="194" t="s">
        <v>418</v>
      </c>
      <c r="D233" s="196" t="s">
        <v>85</v>
      </c>
      <c r="E233" s="48">
        <v>1</v>
      </c>
      <c r="F233" s="166">
        <v>1120</v>
      </c>
      <c r="G233" s="82">
        <f t="shared" si="18"/>
        <v>60</v>
      </c>
      <c r="H233" s="82">
        <f t="shared" si="19"/>
        <v>1180</v>
      </c>
      <c r="I233" s="206"/>
      <c r="J233" s="243" t="s">
        <v>419</v>
      </c>
      <c r="L233" s="143"/>
    </row>
    <row r="234" spans="1:12" s="94" customFormat="1" ht="15" customHeight="1">
      <c r="A234" s="105" t="s">
        <v>420</v>
      </c>
      <c r="B234" s="232">
        <v>92</v>
      </c>
      <c r="C234" s="85" t="s">
        <v>421</v>
      </c>
      <c r="D234" s="278" t="s">
        <v>85</v>
      </c>
      <c r="E234" s="48">
        <v>1</v>
      </c>
      <c r="F234" s="166">
        <v>1180</v>
      </c>
      <c r="G234" s="82"/>
      <c r="H234" s="82">
        <f t="shared" si="19"/>
        <v>1180</v>
      </c>
      <c r="I234" s="206"/>
      <c r="J234" s="243" t="s">
        <v>93</v>
      </c>
      <c r="L234" s="143"/>
    </row>
    <row r="235" spans="1:12" s="94" customFormat="1" ht="15" customHeight="1">
      <c r="A235" s="105" t="s">
        <v>15</v>
      </c>
      <c r="B235" s="232">
        <v>93</v>
      </c>
      <c r="C235" s="48" t="s">
        <v>422</v>
      </c>
      <c r="D235" s="234" t="s">
        <v>74</v>
      </c>
      <c r="E235" s="48">
        <v>1</v>
      </c>
      <c r="F235" s="109">
        <v>1180</v>
      </c>
      <c r="G235" s="82"/>
      <c r="H235" s="82">
        <f t="shared" si="19"/>
        <v>1180</v>
      </c>
      <c r="I235" s="265" t="s">
        <v>423</v>
      </c>
      <c r="J235" s="243"/>
      <c r="L235" s="143"/>
    </row>
    <row r="236" spans="1:12" s="94" customFormat="1" ht="15" customHeight="1">
      <c r="A236" s="105"/>
      <c r="B236" s="232">
        <v>94</v>
      </c>
      <c r="C236" s="85" t="s">
        <v>424</v>
      </c>
      <c r="D236" s="234" t="s">
        <v>74</v>
      </c>
      <c r="E236" s="48">
        <v>1</v>
      </c>
      <c r="F236" s="109">
        <v>1180</v>
      </c>
      <c r="G236" s="82"/>
      <c r="H236" s="82">
        <f t="shared" si="19"/>
        <v>1180</v>
      </c>
      <c r="I236" s="265"/>
      <c r="J236" s="243" t="s">
        <v>425</v>
      </c>
      <c r="L236" s="143"/>
    </row>
    <row r="237" spans="1:12" s="94" customFormat="1" ht="15" customHeight="1">
      <c r="A237" s="105"/>
      <c r="B237" s="232">
        <v>95</v>
      </c>
      <c r="C237" s="105" t="s">
        <v>426</v>
      </c>
      <c r="D237" s="234" t="s">
        <v>74</v>
      </c>
      <c r="E237" s="48">
        <v>1</v>
      </c>
      <c r="F237" s="166">
        <v>1120</v>
      </c>
      <c r="G237" s="82">
        <f t="shared" si="18"/>
        <v>60</v>
      </c>
      <c r="H237" s="82">
        <f t="shared" si="19"/>
        <v>1180</v>
      </c>
      <c r="I237" s="265"/>
      <c r="J237" s="243"/>
      <c r="L237" s="143"/>
    </row>
    <row r="238" spans="1:12" s="94" customFormat="1" ht="15" customHeight="1">
      <c r="A238" s="105" t="s">
        <v>350</v>
      </c>
      <c r="B238" s="232">
        <v>96</v>
      </c>
      <c r="C238" s="48" t="s">
        <v>427</v>
      </c>
      <c r="D238" s="234" t="s">
        <v>74</v>
      </c>
      <c r="E238" s="48">
        <v>1</v>
      </c>
      <c r="F238" s="109">
        <v>1180</v>
      </c>
      <c r="G238" s="82"/>
      <c r="H238" s="82">
        <f t="shared" si="19"/>
        <v>1180</v>
      </c>
      <c r="I238" s="265"/>
      <c r="J238" s="243"/>
      <c r="L238" s="143"/>
    </row>
    <row r="239" spans="1:12" s="94" customFormat="1" ht="15" customHeight="1">
      <c r="A239" s="256" t="s">
        <v>30</v>
      </c>
      <c r="B239" s="232">
        <v>97</v>
      </c>
      <c r="C239" s="48" t="s">
        <v>428</v>
      </c>
      <c r="D239" s="234" t="s">
        <v>74</v>
      </c>
      <c r="E239" s="48">
        <v>1</v>
      </c>
      <c r="F239" s="166">
        <v>1120</v>
      </c>
      <c r="G239" s="82">
        <f t="shared" si="18"/>
        <v>60</v>
      </c>
      <c r="H239" s="82">
        <f t="shared" si="19"/>
        <v>1180</v>
      </c>
      <c r="I239" s="265"/>
      <c r="J239" s="243"/>
      <c r="L239" s="143"/>
    </row>
    <row r="240" spans="1:12" s="94" customFormat="1" ht="15" customHeight="1">
      <c r="A240" s="256"/>
      <c r="B240" s="232">
        <v>98</v>
      </c>
      <c r="C240" s="151" t="s">
        <v>429</v>
      </c>
      <c r="D240" s="234" t="s">
        <v>74</v>
      </c>
      <c r="E240" s="232">
        <v>1</v>
      </c>
      <c r="F240" s="166">
        <v>1120</v>
      </c>
      <c r="G240" s="82">
        <f t="shared" si="18"/>
        <v>60</v>
      </c>
      <c r="H240" s="82">
        <f t="shared" si="19"/>
        <v>1180</v>
      </c>
      <c r="I240" s="265"/>
      <c r="J240" s="243" t="s">
        <v>430</v>
      </c>
      <c r="L240" s="143"/>
    </row>
    <row r="241" spans="1:12" s="94" customFormat="1" ht="15" customHeight="1">
      <c r="A241" s="105" t="s">
        <v>45</v>
      </c>
      <c r="B241" s="232">
        <v>99</v>
      </c>
      <c r="C241" s="48" t="s">
        <v>431</v>
      </c>
      <c r="D241" s="234" t="s">
        <v>74</v>
      </c>
      <c r="E241" s="48">
        <v>1</v>
      </c>
      <c r="F241" s="166">
        <v>1180</v>
      </c>
      <c r="G241" s="82"/>
      <c r="H241" s="82">
        <f t="shared" si="19"/>
        <v>1180</v>
      </c>
      <c r="I241" s="265"/>
      <c r="J241" s="243"/>
      <c r="L241" s="143"/>
    </row>
    <row r="242" spans="1:12" s="94" customFormat="1" ht="15" customHeight="1">
      <c r="A242" s="105" t="s">
        <v>51</v>
      </c>
      <c r="B242" s="232">
        <v>100</v>
      </c>
      <c r="C242" s="48" t="s">
        <v>432</v>
      </c>
      <c r="D242" s="234" t="s">
        <v>74</v>
      </c>
      <c r="E242" s="48">
        <v>1</v>
      </c>
      <c r="F242" s="166">
        <v>1120</v>
      </c>
      <c r="G242" s="82">
        <f t="shared" si="18"/>
        <v>60</v>
      </c>
      <c r="H242" s="82">
        <f t="shared" si="19"/>
        <v>1180</v>
      </c>
      <c r="I242" s="265"/>
      <c r="J242" s="243"/>
      <c r="L242" s="143"/>
    </row>
    <row r="243" spans="1:12" s="94" customFormat="1" ht="15" customHeight="1">
      <c r="A243" s="105"/>
      <c r="B243" s="232">
        <v>101</v>
      </c>
      <c r="C243" s="48" t="s">
        <v>433</v>
      </c>
      <c r="D243" s="234" t="s">
        <v>74</v>
      </c>
      <c r="E243" s="48">
        <v>1</v>
      </c>
      <c r="F243" s="166">
        <v>1120</v>
      </c>
      <c r="G243" s="82">
        <f t="shared" si="18"/>
        <v>60</v>
      </c>
      <c r="H243" s="82">
        <f t="shared" si="19"/>
        <v>1180</v>
      </c>
      <c r="I243" s="265"/>
      <c r="J243" s="243"/>
      <c r="L243" s="143"/>
    </row>
    <row r="244" spans="1:12" s="94" customFormat="1" ht="15" customHeight="1">
      <c r="A244" s="105"/>
      <c r="B244" s="232">
        <v>102</v>
      </c>
      <c r="C244" s="48" t="s">
        <v>434</v>
      </c>
      <c r="D244" s="234" t="s">
        <v>74</v>
      </c>
      <c r="E244" s="48">
        <v>1</v>
      </c>
      <c r="F244" s="109">
        <v>1180</v>
      </c>
      <c r="G244" s="82"/>
      <c r="H244" s="82">
        <f t="shared" si="19"/>
        <v>1180</v>
      </c>
      <c r="I244" s="265"/>
      <c r="J244" s="243"/>
      <c r="L244" s="143"/>
    </row>
    <row r="245" spans="1:12" s="94" customFormat="1" ht="15" customHeight="1">
      <c r="A245" s="105" t="s">
        <v>42</v>
      </c>
      <c r="B245" s="232">
        <v>103</v>
      </c>
      <c r="C245" s="105" t="s">
        <v>435</v>
      </c>
      <c r="D245" s="234" t="s">
        <v>74</v>
      </c>
      <c r="E245" s="48">
        <v>1</v>
      </c>
      <c r="F245" s="166">
        <v>1180</v>
      </c>
      <c r="G245" s="82"/>
      <c r="H245" s="82">
        <f t="shared" si="19"/>
        <v>1180</v>
      </c>
      <c r="I245" s="265"/>
      <c r="J245" s="243"/>
      <c r="L245" s="143"/>
    </row>
    <row r="246" spans="1:12" s="117" customFormat="1" ht="15" customHeight="1">
      <c r="A246" s="210" t="s">
        <v>48</v>
      </c>
      <c r="B246" s="210">
        <v>103</v>
      </c>
      <c r="C246" s="211"/>
      <c r="D246" s="300"/>
      <c r="E246" s="289">
        <f>SUM(E143:E245)</f>
        <v>164</v>
      </c>
      <c r="F246" s="301"/>
      <c r="G246" s="258"/>
      <c r="H246" s="88">
        <f>SUM(H143:H245)</f>
        <v>175948</v>
      </c>
      <c r="I246" s="65"/>
      <c r="J246" s="243"/>
      <c r="L246" s="89"/>
    </row>
    <row r="247" spans="1:12" s="268" customFormat="1" ht="24.75" customHeight="1">
      <c r="A247" s="210" t="s">
        <v>59</v>
      </c>
      <c r="B247" s="289">
        <f>B142+B246</f>
        <v>241</v>
      </c>
      <c r="C247" s="211"/>
      <c r="D247" s="300"/>
      <c r="E247" s="289">
        <f>E142+E246</f>
        <v>372</v>
      </c>
      <c r="F247" s="301"/>
      <c r="G247" s="302"/>
      <c r="H247" s="88">
        <f>H142+H246</f>
        <v>394520</v>
      </c>
      <c r="I247" s="310"/>
      <c r="J247" s="242"/>
      <c r="L247" s="311"/>
    </row>
    <row r="248" spans="1:12" s="117" customFormat="1" ht="15" customHeight="1">
      <c r="A248" s="144"/>
      <c r="B248" s="303"/>
      <c r="C248" s="304"/>
      <c r="D248" s="305"/>
      <c r="E248" s="306"/>
      <c r="F248" s="307"/>
      <c r="G248" s="308"/>
      <c r="H248" s="308"/>
      <c r="I248" s="312"/>
      <c r="J248" s="266"/>
      <c r="L248" s="89"/>
    </row>
    <row r="249" spans="3:12" s="94" customFormat="1" ht="15" customHeight="1">
      <c r="C249" s="181"/>
      <c r="D249" s="269"/>
      <c r="F249" s="231"/>
      <c r="G249" s="112"/>
      <c r="H249" s="112"/>
      <c r="J249" s="226"/>
      <c r="L249" s="143"/>
    </row>
  </sheetData>
  <sheetProtection/>
  <autoFilter ref="A3:L247"/>
  <mergeCells count="39">
    <mergeCell ref="A1:J1"/>
    <mergeCell ref="I2:J2"/>
    <mergeCell ref="A4:A8"/>
    <mergeCell ref="A9:A10"/>
    <mergeCell ref="A11:A20"/>
    <mergeCell ref="A21:A26"/>
    <mergeCell ref="A27:A29"/>
    <mergeCell ref="A30:A38"/>
    <mergeCell ref="A39:A49"/>
    <mergeCell ref="A50:A66"/>
    <mergeCell ref="A67:A78"/>
    <mergeCell ref="A79:A85"/>
    <mergeCell ref="A86:A87"/>
    <mergeCell ref="A88:A90"/>
    <mergeCell ref="A91:A95"/>
    <mergeCell ref="A96:A117"/>
    <mergeCell ref="A118:A124"/>
    <mergeCell ref="A125:A129"/>
    <mergeCell ref="A130:A131"/>
    <mergeCell ref="A134:A136"/>
    <mergeCell ref="A137:A139"/>
    <mergeCell ref="A143:A147"/>
    <mergeCell ref="A148:A157"/>
    <mergeCell ref="A158:A163"/>
    <mergeCell ref="A164:A169"/>
    <mergeCell ref="A170:A171"/>
    <mergeCell ref="A172:A180"/>
    <mergeCell ref="A181:A184"/>
    <mergeCell ref="A185:A196"/>
    <mergeCell ref="A197:A198"/>
    <mergeCell ref="A199:A220"/>
    <mergeCell ref="A221:A232"/>
    <mergeCell ref="A235:A237"/>
    <mergeCell ref="A239:A240"/>
    <mergeCell ref="A242:A244"/>
    <mergeCell ref="I4:I129"/>
    <mergeCell ref="I130:I141"/>
    <mergeCell ref="I143:I234"/>
    <mergeCell ref="I235:I245"/>
  </mergeCells>
  <conditionalFormatting sqref="C28">
    <cfRule type="expression" priority="1" dxfId="0" stopIfTrue="1">
      <formula>AND(COUNTIF($C$28,C28)&gt;1,NOT(ISBLANK(C28)))</formula>
    </cfRule>
  </conditionalFormatting>
  <conditionalFormatting sqref="C116">
    <cfRule type="expression" priority="2" dxfId="0" stopIfTrue="1">
      <formula>AND(COUNTIF($C$116,C116)&gt;1,NOT(ISBLANK(C116)))</formula>
    </cfRule>
  </conditionalFormatting>
  <printOptions horizontalCentered="1"/>
  <pageMargins left="0.08" right="0.11999999999999998" top="0.43000000000000005" bottom="0.39" header="0.31" footer="0.2"/>
  <pageSetup horizontalDpi="600" verticalDpi="600" orientation="portrait" paperSize="9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5"/>
  <sheetViews>
    <sheetView zoomScaleSheetLayoutView="100" workbookViewId="0" topLeftCell="A1">
      <pane ySplit="3" topLeftCell="A215" activePane="bottomLeft" state="frozen"/>
      <selection pane="bottomLeft" activeCell="A1" sqref="A1:IV65536"/>
    </sheetView>
  </sheetViews>
  <sheetFormatPr defaultColWidth="9.00390625" defaultRowHeight="14.25"/>
  <cols>
    <col min="1" max="1" width="8.875" style="79" customWidth="1"/>
    <col min="2" max="2" width="6.125" style="79" customWidth="1"/>
    <col min="3" max="3" width="8.125" style="150" customWidth="1"/>
    <col min="4" max="4" width="30.00390625" style="79" customWidth="1"/>
    <col min="5" max="5" width="6.375" style="79" customWidth="1"/>
    <col min="6" max="6" width="8.625" style="224" customWidth="1"/>
    <col min="7" max="7" width="7.625" style="225" customWidth="1"/>
    <col min="8" max="8" width="10.50390625" style="225" customWidth="1"/>
    <col min="9" max="9" width="5.00390625" style="183" customWidth="1"/>
    <col min="10" max="10" width="18.25390625" style="226" customWidth="1"/>
    <col min="11" max="16384" width="9.00390625" style="31" customWidth="1"/>
  </cols>
  <sheetData>
    <row r="1" spans="1:10" ht="42" customHeight="1">
      <c r="A1" s="227" t="s">
        <v>436</v>
      </c>
      <c r="B1" s="227"/>
      <c r="C1" s="228"/>
      <c r="D1" s="227"/>
      <c r="E1" s="227"/>
      <c r="F1" s="229"/>
      <c r="G1" s="230"/>
      <c r="H1" s="230"/>
      <c r="I1" s="238"/>
      <c r="J1" s="239"/>
    </row>
    <row r="2" spans="1:10" s="220" customFormat="1" ht="15" customHeight="1">
      <c r="A2" s="78" t="s">
        <v>1</v>
      </c>
      <c r="B2" s="78"/>
      <c r="C2" s="150"/>
      <c r="D2" s="79"/>
      <c r="E2" s="79"/>
      <c r="F2" s="231"/>
      <c r="G2" s="123"/>
      <c r="H2" s="123"/>
      <c r="I2" s="240" t="s">
        <v>2</v>
      </c>
      <c r="J2" s="241"/>
    </row>
    <row r="3" spans="1:10" s="221" customFormat="1" ht="43.5" customHeight="1">
      <c r="A3" s="17" t="s">
        <v>3</v>
      </c>
      <c r="B3" s="16" t="s">
        <v>4</v>
      </c>
      <c r="C3" s="168" t="s">
        <v>5</v>
      </c>
      <c r="D3" s="16" t="s">
        <v>61</v>
      </c>
      <c r="E3" s="232" t="s">
        <v>6</v>
      </c>
      <c r="F3" s="166" t="s">
        <v>7</v>
      </c>
      <c r="G3" s="82" t="s">
        <v>62</v>
      </c>
      <c r="H3" s="82" t="s">
        <v>63</v>
      </c>
      <c r="I3" s="17" t="s">
        <v>8</v>
      </c>
      <c r="J3" s="242" t="s">
        <v>9</v>
      </c>
    </row>
    <row r="4" spans="1:10" ht="15" customHeight="1">
      <c r="A4" s="17" t="s">
        <v>64</v>
      </c>
      <c r="B4" s="16">
        <v>1</v>
      </c>
      <c r="C4" s="151" t="s">
        <v>68</v>
      </c>
      <c r="D4" s="17" t="s">
        <v>66</v>
      </c>
      <c r="E4" s="48">
        <v>2</v>
      </c>
      <c r="F4" s="109">
        <v>448</v>
      </c>
      <c r="G4" s="82">
        <f aca="true" t="shared" si="0" ref="G4:G17">E4*12</f>
        <v>24</v>
      </c>
      <c r="H4" s="82">
        <f aca="true" t="shared" si="1" ref="H4:H27">F4+G4</f>
        <v>472</v>
      </c>
      <c r="I4" s="86" t="s">
        <v>437</v>
      </c>
      <c r="J4" s="243" t="s">
        <v>185</v>
      </c>
    </row>
    <row r="5" spans="1:10" ht="15" customHeight="1">
      <c r="A5" s="17"/>
      <c r="B5" s="16">
        <v>2</v>
      </c>
      <c r="C5" s="151" t="s">
        <v>65</v>
      </c>
      <c r="D5" s="17" t="s">
        <v>66</v>
      </c>
      <c r="E5" s="17">
        <v>1</v>
      </c>
      <c r="F5" s="109">
        <v>224</v>
      </c>
      <c r="G5" s="82">
        <f t="shared" si="0"/>
        <v>12</v>
      </c>
      <c r="H5" s="82">
        <f t="shared" si="1"/>
        <v>236</v>
      </c>
      <c r="I5" s="86"/>
      <c r="J5" s="243" t="s">
        <v>188</v>
      </c>
    </row>
    <row r="6" spans="1:10" ht="15" customHeight="1">
      <c r="A6" s="17"/>
      <c r="B6" s="16">
        <v>3</v>
      </c>
      <c r="C6" s="48" t="s">
        <v>73</v>
      </c>
      <c r="D6" s="233" t="s">
        <v>74</v>
      </c>
      <c r="E6" s="17">
        <v>1</v>
      </c>
      <c r="F6" s="109">
        <v>236</v>
      </c>
      <c r="G6" s="82"/>
      <c r="H6" s="82">
        <f t="shared" si="1"/>
        <v>236</v>
      </c>
      <c r="I6" s="86"/>
      <c r="J6" s="243" t="s">
        <v>75</v>
      </c>
    </row>
    <row r="7" spans="1:11" ht="15" customHeight="1">
      <c r="A7" s="17"/>
      <c r="B7" s="16">
        <v>4</v>
      </c>
      <c r="C7" s="48" t="s">
        <v>76</v>
      </c>
      <c r="D7" s="17" t="s">
        <v>66</v>
      </c>
      <c r="E7" s="48">
        <v>2</v>
      </c>
      <c r="F7" s="109">
        <v>472</v>
      </c>
      <c r="G7" s="82"/>
      <c r="H7" s="82">
        <f t="shared" si="1"/>
        <v>472</v>
      </c>
      <c r="I7" s="86"/>
      <c r="J7" s="243" t="s">
        <v>77</v>
      </c>
      <c r="K7" s="244"/>
    </row>
    <row r="8" spans="1:10" ht="15" customHeight="1">
      <c r="A8" s="17" t="s">
        <v>53</v>
      </c>
      <c r="B8" s="16">
        <v>5</v>
      </c>
      <c r="C8" s="48" t="s">
        <v>78</v>
      </c>
      <c r="D8" s="17" t="s">
        <v>79</v>
      </c>
      <c r="E8" s="48">
        <v>1</v>
      </c>
      <c r="F8" s="109">
        <v>236</v>
      </c>
      <c r="G8" s="82"/>
      <c r="H8" s="82">
        <f t="shared" si="1"/>
        <v>236</v>
      </c>
      <c r="I8" s="86"/>
      <c r="J8" s="243" t="s">
        <v>438</v>
      </c>
    </row>
    <row r="9" spans="1:10" ht="15" customHeight="1">
      <c r="A9" s="17"/>
      <c r="B9" s="16">
        <v>6</v>
      </c>
      <c r="C9" s="151" t="s">
        <v>80</v>
      </c>
      <c r="D9" s="17" t="s">
        <v>79</v>
      </c>
      <c r="E9" s="48">
        <v>2</v>
      </c>
      <c r="F9" s="109">
        <v>448</v>
      </c>
      <c r="G9" s="82">
        <f t="shared" si="0"/>
        <v>24</v>
      </c>
      <c r="H9" s="82">
        <f t="shared" si="1"/>
        <v>472</v>
      </c>
      <c r="I9" s="86"/>
      <c r="J9" s="243" t="s">
        <v>407</v>
      </c>
    </row>
    <row r="10" spans="1:10" ht="15" customHeight="1">
      <c r="A10" s="105" t="s">
        <v>56</v>
      </c>
      <c r="B10" s="16">
        <v>7</v>
      </c>
      <c r="C10" s="151" t="s">
        <v>84</v>
      </c>
      <c r="D10" s="17" t="s">
        <v>85</v>
      </c>
      <c r="E10" s="17">
        <v>1</v>
      </c>
      <c r="F10" s="109">
        <v>224</v>
      </c>
      <c r="G10" s="82">
        <f t="shared" si="0"/>
        <v>12</v>
      </c>
      <c r="H10" s="82">
        <f t="shared" si="1"/>
        <v>236</v>
      </c>
      <c r="I10" s="86"/>
      <c r="J10" s="243" t="s">
        <v>439</v>
      </c>
    </row>
    <row r="11" spans="1:10" s="222" customFormat="1" ht="15" customHeight="1">
      <c r="A11" s="105"/>
      <c r="B11" s="16">
        <v>8</v>
      </c>
      <c r="C11" s="151" t="s">
        <v>82</v>
      </c>
      <c r="D11" s="17" t="s">
        <v>66</v>
      </c>
      <c r="E11" s="17">
        <v>1</v>
      </c>
      <c r="F11" s="109">
        <v>224</v>
      </c>
      <c r="G11" s="82">
        <f t="shared" si="0"/>
        <v>12</v>
      </c>
      <c r="H11" s="82">
        <f t="shared" si="1"/>
        <v>236</v>
      </c>
      <c r="I11" s="86"/>
      <c r="J11" s="243" t="s">
        <v>440</v>
      </c>
    </row>
    <row r="12" spans="1:10" s="222" customFormat="1" ht="15" customHeight="1">
      <c r="A12" s="105"/>
      <c r="B12" s="16">
        <v>9</v>
      </c>
      <c r="C12" s="151" t="s">
        <v>87</v>
      </c>
      <c r="D12" s="17" t="s">
        <v>85</v>
      </c>
      <c r="E12" s="17">
        <v>1</v>
      </c>
      <c r="F12" s="109">
        <v>224</v>
      </c>
      <c r="G12" s="82">
        <f t="shared" si="0"/>
        <v>12</v>
      </c>
      <c r="H12" s="82">
        <f t="shared" si="1"/>
        <v>236</v>
      </c>
      <c r="I12" s="86"/>
      <c r="J12" s="243" t="s">
        <v>88</v>
      </c>
    </row>
    <row r="13" spans="1:10" s="222" customFormat="1" ht="15" customHeight="1">
      <c r="A13" s="105"/>
      <c r="B13" s="16">
        <v>10</v>
      </c>
      <c r="C13" s="48" t="s">
        <v>86</v>
      </c>
      <c r="D13" s="48" t="s">
        <v>66</v>
      </c>
      <c r="E13" s="48">
        <v>1</v>
      </c>
      <c r="F13" s="109">
        <v>236</v>
      </c>
      <c r="G13" s="82"/>
      <c r="H13" s="82">
        <f t="shared" si="1"/>
        <v>236</v>
      </c>
      <c r="I13" s="86"/>
      <c r="J13" s="243"/>
    </row>
    <row r="14" spans="1:10" ht="15" customHeight="1">
      <c r="A14" s="105"/>
      <c r="B14" s="16">
        <v>11</v>
      </c>
      <c r="C14" s="48" t="s">
        <v>89</v>
      </c>
      <c r="D14" s="234" t="s">
        <v>66</v>
      </c>
      <c r="E14" s="48">
        <v>2</v>
      </c>
      <c r="F14" s="109">
        <v>448</v>
      </c>
      <c r="G14" s="82">
        <f t="shared" si="0"/>
        <v>24</v>
      </c>
      <c r="H14" s="82">
        <f t="shared" si="1"/>
        <v>472</v>
      </c>
      <c r="I14" s="86"/>
      <c r="J14" s="243" t="s">
        <v>77</v>
      </c>
    </row>
    <row r="15" spans="1:10" ht="15" customHeight="1">
      <c r="A15" s="105"/>
      <c r="B15" s="16">
        <v>12</v>
      </c>
      <c r="C15" s="151" t="s">
        <v>91</v>
      </c>
      <c r="D15" s="17" t="s">
        <v>66</v>
      </c>
      <c r="E15" s="17">
        <v>3</v>
      </c>
      <c r="F15" s="109">
        <v>672</v>
      </c>
      <c r="G15" s="82">
        <f t="shared" si="0"/>
        <v>36</v>
      </c>
      <c r="H15" s="82">
        <f t="shared" si="1"/>
        <v>708</v>
      </c>
      <c r="I15" s="86"/>
      <c r="J15" s="243" t="s">
        <v>75</v>
      </c>
    </row>
    <row r="16" spans="1:10" ht="15" customHeight="1">
      <c r="A16" s="105"/>
      <c r="B16" s="16">
        <v>13</v>
      </c>
      <c r="C16" s="151" t="s">
        <v>90</v>
      </c>
      <c r="D16" s="17" t="s">
        <v>85</v>
      </c>
      <c r="E16" s="17">
        <v>2</v>
      </c>
      <c r="F16" s="109">
        <v>448</v>
      </c>
      <c r="G16" s="82">
        <f t="shared" si="0"/>
        <v>24</v>
      </c>
      <c r="H16" s="82">
        <f t="shared" si="1"/>
        <v>472</v>
      </c>
      <c r="I16" s="86"/>
      <c r="J16" s="243" t="s">
        <v>75</v>
      </c>
    </row>
    <row r="17" spans="1:10" s="222" customFormat="1" ht="15" customHeight="1">
      <c r="A17" s="105"/>
      <c r="B17" s="16">
        <v>14</v>
      </c>
      <c r="C17" s="85" t="s">
        <v>92</v>
      </c>
      <c r="D17" s="85" t="s">
        <v>85</v>
      </c>
      <c r="E17" s="17">
        <v>2</v>
      </c>
      <c r="F17" s="109">
        <v>448</v>
      </c>
      <c r="G17" s="82">
        <f t="shared" si="0"/>
        <v>24</v>
      </c>
      <c r="H17" s="82">
        <f t="shared" si="1"/>
        <v>472</v>
      </c>
      <c r="I17" s="86"/>
      <c r="J17" s="243" t="s">
        <v>93</v>
      </c>
    </row>
    <row r="18" spans="1:10" s="222" customFormat="1" ht="15" customHeight="1">
      <c r="A18" s="105"/>
      <c r="B18" s="16">
        <v>15</v>
      </c>
      <c r="C18" s="52" t="s">
        <v>94</v>
      </c>
      <c r="D18" s="197" t="s">
        <v>66</v>
      </c>
      <c r="E18" s="17">
        <v>1</v>
      </c>
      <c r="F18" s="109">
        <v>236</v>
      </c>
      <c r="G18" s="82"/>
      <c r="H18" s="82">
        <f t="shared" si="1"/>
        <v>236</v>
      </c>
      <c r="I18" s="86"/>
      <c r="J18" s="243" t="s">
        <v>95</v>
      </c>
    </row>
    <row r="19" spans="1:10" ht="15" customHeight="1">
      <c r="A19" s="105"/>
      <c r="B19" s="16">
        <v>16</v>
      </c>
      <c r="C19" s="151" t="s">
        <v>96</v>
      </c>
      <c r="D19" s="17" t="s">
        <v>85</v>
      </c>
      <c r="E19" s="232">
        <v>1</v>
      </c>
      <c r="F19" s="109">
        <v>224</v>
      </c>
      <c r="G19" s="82">
        <f aca="true" t="shared" si="2" ref="G19:G26">E19*12</f>
        <v>12</v>
      </c>
      <c r="H19" s="82">
        <f t="shared" si="1"/>
        <v>236</v>
      </c>
      <c r="I19" s="86"/>
      <c r="J19" s="242" t="s">
        <v>97</v>
      </c>
    </row>
    <row r="20" spans="1:10" s="222" customFormat="1" ht="15" customHeight="1">
      <c r="A20" s="105" t="s">
        <v>98</v>
      </c>
      <c r="B20" s="16">
        <v>17</v>
      </c>
      <c r="C20" s="48" t="s">
        <v>100</v>
      </c>
      <c r="D20" s="233" t="s">
        <v>101</v>
      </c>
      <c r="E20" s="17">
        <v>1</v>
      </c>
      <c r="F20" s="109">
        <v>236</v>
      </c>
      <c r="G20" s="82"/>
      <c r="H20" s="82">
        <f t="shared" si="1"/>
        <v>236</v>
      </c>
      <c r="I20" s="86"/>
      <c r="J20" s="243" t="s">
        <v>102</v>
      </c>
    </row>
    <row r="21" spans="1:10" s="222" customFormat="1" ht="15" customHeight="1">
      <c r="A21" s="105"/>
      <c r="B21" s="16">
        <v>18</v>
      </c>
      <c r="C21" s="48" t="s">
        <v>99</v>
      </c>
      <c r="D21" s="17" t="s">
        <v>66</v>
      </c>
      <c r="E21" s="17">
        <v>1</v>
      </c>
      <c r="F21" s="109">
        <v>236</v>
      </c>
      <c r="G21" s="82"/>
      <c r="H21" s="82">
        <f t="shared" si="1"/>
        <v>236</v>
      </c>
      <c r="I21" s="86"/>
      <c r="J21" s="243" t="s">
        <v>441</v>
      </c>
    </row>
    <row r="22" spans="1:10" ht="15" customHeight="1">
      <c r="A22" s="105"/>
      <c r="B22" s="16">
        <v>19</v>
      </c>
      <c r="C22" s="151" t="s">
        <v>103</v>
      </c>
      <c r="D22" s="233" t="s">
        <v>74</v>
      </c>
      <c r="E22" s="17">
        <v>2</v>
      </c>
      <c r="F22" s="109">
        <v>448</v>
      </c>
      <c r="G22" s="82">
        <f t="shared" si="2"/>
        <v>24</v>
      </c>
      <c r="H22" s="82">
        <f t="shared" si="1"/>
        <v>472</v>
      </c>
      <c r="I22" s="86"/>
      <c r="J22" s="243" t="s">
        <v>253</v>
      </c>
    </row>
    <row r="23" spans="1:10" s="222" customFormat="1" ht="15" customHeight="1">
      <c r="A23" s="105"/>
      <c r="B23" s="16">
        <v>20</v>
      </c>
      <c r="C23" s="151" t="s">
        <v>105</v>
      </c>
      <c r="D23" s="17" t="s">
        <v>66</v>
      </c>
      <c r="E23" s="17">
        <v>2</v>
      </c>
      <c r="F23" s="109">
        <v>448</v>
      </c>
      <c r="G23" s="82">
        <f t="shared" si="2"/>
        <v>24</v>
      </c>
      <c r="H23" s="82">
        <f t="shared" si="1"/>
        <v>472</v>
      </c>
      <c r="I23" s="86"/>
      <c r="J23" s="243" t="s">
        <v>106</v>
      </c>
    </row>
    <row r="24" spans="1:10" s="222" customFormat="1" ht="15" customHeight="1">
      <c r="A24" s="105"/>
      <c r="B24" s="16">
        <v>21</v>
      </c>
      <c r="C24" s="85" t="s">
        <v>107</v>
      </c>
      <c r="D24" s="85" t="s">
        <v>66</v>
      </c>
      <c r="E24" s="17">
        <v>1</v>
      </c>
      <c r="F24" s="109">
        <v>224</v>
      </c>
      <c r="G24" s="82">
        <f t="shared" si="2"/>
        <v>12</v>
      </c>
      <c r="H24" s="82">
        <f t="shared" si="1"/>
        <v>236</v>
      </c>
      <c r="I24" s="86"/>
      <c r="J24" s="243" t="s">
        <v>93</v>
      </c>
    </row>
    <row r="25" spans="1:10" ht="15" customHeight="1">
      <c r="A25" s="105"/>
      <c r="B25" s="16">
        <v>22</v>
      </c>
      <c r="C25" s="151" t="s">
        <v>108</v>
      </c>
      <c r="D25" s="17" t="s">
        <v>79</v>
      </c>
      <c r="E25" s="17">
        <v>1</v>
      </c>
      <c r="F25" s="109">
        <v>224</v>
      </c>
      <c r="G25" s="82">
        <f t="shared" si="2"/>
        <v>12</v>
      </c>
      <c r="H25" s="82">
        <f t="shared" si="1"/>
        <v>236</v>
      </c>
      <c r="I25" s="86"/>
      <c r="J25" s="243" t="s">
        <v>442</v>
      </c>
    </row>
    <row r="26" spans="1:10" ht="15" customHeight="1">
      <c r="A26" s="105" t="s">
        <v>110</v>
      </c>
      <c r="B26" s="16">
        <v>23</v>
      </c>
      <c r="C26" s="48" t="s">
        <v>115</v>
      </c>
      <c r="D26" s="17" t="s">
        <v>66</v>
      </c>
      <c r="E26" s="17">
        <v>1</v>
      </c>
      <c r="F26" s="109">
        <v>236</v>
      </c>
      <c r="G26" s="82"/>
      <c r="H26" s="82">
        <f t="shared" si="1"/>
        <v>236</v>
      </c>
      <c r="I26" s="86"/>
      <c r="J26" s="243" t="s">
        <v>116</v>
      </c>
    </row>
    <row r="27" spans="1:10" s="221" customFormat="1" ht="15" customHeight="1">
      <c r="A27" s="105"/>
      <c r="B27" s="16">
        <v>24</v>
      </c>
      <c r="C27" s="52" t="s">
        <v>113</v>
      </c>
      <c r="D27" s="52" t="s">
        <v>85</v>
      </c>
      <c r="E27" s="17">
        <v>1</v>
      </c>
      <c r="F27" s="109">
        <v>236</v>
      </c>
      <c r="G27" s="82"/>
      <c r="H27" s="82">
        <f t="shared" si="1"/>
        <v>236</v>
      </c>
      <c r="I27" s="86"/>
      <c r="J27" s="243" t="s">
        <v>114</v>
      </c>
    </row>
    <row r="28" spans="1:10" s="222" customFormat="1" ht="15" customHeight="1">
      <c r="A28" s="105"/>
      <c r="B28" s="16">
        <v>25</v>
      </c>
      <c r="C28" s="48" t="s">
        <v>111</v>
      </c>
      <c r="D28" s="17" t="s">
        <v>85</v>
      </c>
      <c r="E28" s="17">
        <v>1</v>
      </c>
      <c r="F28" s="109">
        <v>236</v>
      </c>
      <c r="G28" s="82"/>
      <c r="H28" s="82">
        <f aca="true" t="shared" si="3" ref="H28:H91">F28+G28</f>
        <v>236</v>
      </c>
      <c r="I28" s="86"/>
      <c r="J28" s="243" t="s">
        <v>112</v>
      </c>
    </row>
    <row r="29" spans="1:10" s="222" customFormat="1" ht="15" customHeight="1">
      <c r="A29" s="105" t="s">
        <v>117</v>
      </c>
      <c r="B29" s="16">
        <v>26</v>
      </c>
      <c r="C29" s="48" t="s">
        <v>118</v>
      </c>
      <c r="D29" s="17" t="s">
        <v>119</v>
      </c>
      <c r="E29" s="48">
        <v>2</v>
      </c>
      <c r="F29" s="109">
        <v>472</v>
      </c>
      <c r="G29" s="82"/>
      <c r="H29" s="82">
        <f t="shared" si="3"/>
        <v>472</v>
      </c>
      <c r="I29" s="86"/>
      <c r="J29" s="243" t="s">
        <v>443</v>
      </c>
    </row>
    <row r="30" spans="1:10" s="221" customFormat="1" ht="15" customHeight="1">
      <c r="A30" s="105"/>
      <c r="B30" s="16">
        <v>27</v>
      </c>
      <c r="C30" s="194" t="s">
        <v>121</v>
      </c>
      <c r="D30" s="194" t="s">
        <v>66</v>
      </c>
      <c r="E30" s="48">
        <v>1</v>
      </c>
      <c r="F30" s="109">
        <v>236</v>
      </c>
      <c r="G30" s="82"/>
      <c r="H30" s="82">
        <f t="shared" si="3"/>
        <v>236</v>
      </c>
      <c r="I30" s="86"/>
      <c r="J30" s="243" t="s">
        <v>122</v>
      </c>
    </row>
    <row r="31" spans="1:10" s="222" customFormat="1" ht="15" customHeight="1">
      <c r="A31" s="105"/>
      <c r="B31" s="16">
        <v>28</v>
      </c>
      <c r="C31" s="151" t="s">
        <v>123</v>
      </c>
      <c r="D31" s="17" t="s">
        <v>85</v>
      </c>
      <c r="E31" s="48">
        <v>1</v>
      </c>
      <c r="F31" s="109">
        <v>224</v>
      </c>
      <c r="G31" s="82">
        <f>E31*12</f>
        <v>12</v>
      </c>
      <c r="H31" s="82">
        <f t="shared" si="3"/>
        <v>236</v>
      </c>
      <c r="I31" s="86"/>
      <c r="J31" s="243" t="s">
        <v>441</v>
      </c>
    </row>
    <row r="32" spans="1:10" ht="15" customHeight="1">
      <c r="A32" s="105"/>
      <c r="B32" s="16">
        <v>29</v>
      </c>
      <c r="C32" s="48" t="s">
        <v>124</v>
      </c>
      <c r="D32" s="17" t="s">
        <v>66</v>
      </c>
      <c r="E32" s="17">
        <v>1</v>
      </c>
      <c r="F32" s="109">
        <v>236</v>
      </c>
      <c r="G32" s="82"/>
      <c r="H32" s="82">
        <f t="shared" si="3"/>
        <v>236</v>
      </c>
      <c r="I32" s="86"/>
      <c r="J32" s="243" t="s">
        <v>125</v>
      </c>
    </row>
    <row r="33" spans="1:10" ht="15" customHeight="1">
      <c r="A33" s="105"/>
      <c r="B33" s="16">
        <v>30</v>
      </c>
      <c r="C33" s="48" t="s">
        <v>132</v>
      </c>
      <c r="D33" s="17" t="s">
        <v>85</v>
      </c>
      <c r="E33" s="232">
        <v>1</v>
      </c>
      <c r="F33" s="109">
        <v>236</v>
      </c>
      <c r="G33" s="82"/>
      <c r="H33" s="82">
        <f t="shared" si="3"/>
        <v>236</v>
      </c>
      <c r="I33" s="86"/>
      <c r="J33" s="243" t="s">
        <v>97</v>
      </c>
    </row>
    <row r="34" spans="1:10" s="222" customFormat="1" ht="15" customHeight="1">
      <c r="A34" s="105"/>
      <c r="B34" s="16">
        <v>31</v>
      </c>
      <c r="C34" s="85" t="s">
        <v>128</v>
      </c>
      <c r="D34" s="85" t="s">
        <v>85</v>
      </c>
      <c r="E34" s="85">
        <v>1</v>
      </c>
      <c r="F34" s="109">
        <v>224</v>
      </c>
      <c r="G34" s="82">
        <f>E34*12</f>
        <v>12</v>
      </c>
      <c r="H34" s="82">
        <f t="shared" si="3"/>
        <v>236</v>
      </c>
      <c r="I34" s="86"/>
      <c r="J34" s="243" t="s">
        <v>106</v>
      </c>
    </row>
    <row r="35" spans="1:10" s="222" customFormat="1" ht="15" customHeight="1">
      <c r="A35" s="105"/>
      <c r="B35" s="16">
        <v>32</v>
      </c>
      <c r="C35" s="85" t="s">
        <v>129</v>
      </c>
      <c r="D35" s="85" t="s">
        <v>85</v>
      </c>
      <c r="E35" s="85">
        <v>1</v>
      </c>
      <c r="F35" s="109">
        <v>224</v>
      </c>
      <c r="G35" s="82">
        <f>E35*12</f>
        <v>12</v>
      </c>
      <c r="H35" s="82">
        <f t="shared" si="3"/>
        <v>236</v>
      </c>
      <c r="I35" s="86"/>
      <c r="J35" s="243" t="s">
        <v>106</v>
      </c>
    </row>
    <row r="36" spans="1:10" s="222" customFormat="1" ht="15" customHeight="1">
      <c r="A36" s="105"/>
      <c r="B36" s="16">
        <v>33</v>
      </c>
      <c r="C36" s="52" t="s">
        <v>131</v>
      </c>
      <c r="D36" s="197" t="s">
        <v>85</v>
      </c>
      <c r="E36" s="85">
        <v>1</v>
      </c>
      <c r="F36" s="109">
        <v>236</v>
      </c>
      <c r="G36" s="82"/>
      <c r="H36" s="82">
        <f t="shared" si="3"/>
        <v>236</v>
      </c>
      <c r="I36" s="86"/>
      <c r="J36" s="243" t="s">
        <v>95</v>
      </c>
    </row>
    <row r="37" spans="1:10" s="222" customFormat="1" ht="15" customHeight="1">
      <c r="A37" s="105"/>
      <c r="B37" s="16">
        <v>34</v>
      </c>
      <c r="C37" s="48" t="s">
        <v>126</v>
      </c>
      <c r="D37" s="17" t="s">
        <v>66</v>
      </c>
      <c r="E37" s="48">
        <v>2</v>
      </c>
      <c r="F37" s="109">
        <v>472</v>
      </c>
      <c r="G37" s="82"/>
      <c r="H37" s="82">
        <f t="shared" si="3"/>
        <v>472</v>
      </c>
      <c r="I37" s="86"/>
      <c r="J37" s="243" t="s">
        <v>444</v>
      </c>
    </row>
    <row r="38" spans="1:10" s="222" customFormat="1" ht="15" customHeight="1">
      <c r="A38" s="16" t="s">
        <v>133</v>
      </c>
      <c r="B38" s="16">
        <v>35</v>
      </c>
      <c r="C38" s="48" t="s">
        <v>134</v>
      </c>
      <c r="D38" s="17" t="s">
        <v>66</v>
      </c>
      <c r="E38" s="48">
        <v>2</v>
      </c>
      <c r="F38" s="109">
        <v>472</v>
      </c>
      <c r="G38" s="82"/>
      <c r="H38" s="82">
        <f t="shared" si="3"/>
        <v>472</v>
      </c>
      <c r="I38" s="86"/>
      <c r="J38" s="243"/>
    </row>
    <row r="39" spans="1:10" s="221" customFormat="1" ht="15" customHeight="1">
      <c r="A39" s="16"/>
      <c r="B39" s="16">
        <v>36</v>
      </c>
      <c r="C39" s="151" t="s">
        <v>135</v>
      </c>
      <c r="D39" s="17" t="s">
        <v>66</v>
      </c>
      <c r="E39" s="54">
        <v>1</v>
      </c>
      <c r="F39" s="109">
        <v>236</v>
      </c>
      <c r="G39" s="82"/>
      <c r="H39" s="82">
        <f t="shared" si="3"/>
        <v>236</v>
      </c>
      <c r="I39" s="86"/>
      <c r="J39" s="243" t="s">
        <v>445</v>
      </c>
    </row>
    <row r="40" spans="1:10" s="222" customFormat="1" ht="15" customHeight="1">
      <c r="A40" s="16"/>
      <c r="B40" s="16">
        <v>37</v>
      </c>
      <c r="C40" s="151" t="s">
        <v>137</v>
      </c>
      <c r="D40" s="235" t="s">
        <v>85</v>
      </c>
      <c r="E40" s="54">
        <v>2</v>
      </c>
      <c r="F40" s="109">
        <v>448</v>
      </c>
      <c r="G40" s="82">
        <f aca="true" t="shared" si="4" ref="G40:G47">E40*12</f>
        <v>24</v>
      </c>
      <c r="H40" s="82">
        <f t="shared" si="3"/>
        <v>472</v>
      </c>
      <c r="I40" s="86"/>
      <c r="J40" s="243" t="s">
        <v>138</v>
      </c>
    </row>
    <row r="41" spans="1:10" ht="15" customHeight="1">
      <c r="A41" s="16"/>
      <c r="B41" s="16">
        <v>38</v>
      </c>
      <c r="C41" s="85" t="s">
        <v>139</v>
      </c>
      <c r="D41" s="236" t="s">
        <v>85</v>
      </c>
      <c r="E41" s="54">
        <v>2</v>
      </c>
      <c r="F41" s="109">
        <v>448</v>
      </c>
      <c r="G41" s="82">
        <f t="shared" si="4"/>
        <v>24</v>
      </c>
      <c r="H41" s="82">
        <f t="shared" si="3"/>
        <v>472</v>
      </c>
      <c r="I41" s="86"/>
      <c r="J41" s="243" t="s">
        <v>88</v>
      </c>
    </row>
    <row r="42" spans="1:10" ht="15" customHeight="1">
      <c r="A42" s="16"/>
      <c r="B42" s="16">
        <v>39</v>
      </c>
      <c r="C42" s="85" t="s">
        <v>140</v>
      </c>
      <c r="D42" s="236" t="s">
        <v>85</v>
      </c>
      <c r="E42" s="232">
        <v>5</v>
      </c>
      <c r="F42" s="109">
        <v>1120</v>
      </c>
      <c r="G42" s="82">
        <f t="shared" si="4"/>
        <v>60</v>
      </c>
      <c r="H42" s="82">
        <f t="shared" si="3"/>
        <v>1180</v>
      </c>
      <c r="I42" s="86"/>
      <c r="J42" s="243" t="s">
        <v>141</v>
      </c>
    </row>
    <row r="43" spans="1:10" ht="15" customHeight="1">
      <c r="A43" s="16"/>
      <c r="B43" s="16">
        <v>40</v>
      </c>
      <c r="C43" s="151" t="s">
        <v>148</v>
      </c>
      <c r="D43" s="17" t="s">
        <v>66</v>
      </c>
      <c r="E43" s="232">
        <v>1</v>
      </c>
      <c r="F43" s="109">
        <v>224</v>
      </c>
      <c r="G43" s="82">
        <f t="shared" si="4"/>
        <v>12</v>
      </c>
      <c r="H43" s="82">
        <f t="shared" si="3"/>
        <v>236</v>
      </c>
      <c r="I43" s="86"/>
      <c r="J43" s="243" t="s">
        <v>97</v>
      </c>
    </row>
    <row r="44" spans="1:10" ht="15" customHeight="1">
      <c r="A44" s="16"/>
      <c r="B44" s="16">
        <v>41</v>
      </c>
      <c r="C44" s="85" t="s">
        <v>142</v>
      </c>
      <c r="D44" s="236" t="s">
        <v>85</v>
      </c>
      <c r="E44" s="232">
        <v>1</v>
      </c>
      <c r="F44" s="109">
        <v>224</v>
      </c>
      <c r="G44" s="82">
        <f t="shared" si="4"/>
        <v>12</v>
      </c>
      <c r="H44" s="82">
        <f t="shared" si="3"/>
        <v>236</v>
      </c>
      <c r="I44" s="86"/>
      <c r="J44" s="243" t="s">
        <v>75</v>
      </c>
    </row>
    <row r="45" spans="1:10" s="222" customFormat="1" ht="15" customHeight="1">
      <c r="A45" s="16"/>
      <c r="B45" s="16">
        <v>42</v>
      </c>
      <c r="C45" s="85" t="s">
        <v>143</v>
      </c>
      <c r="D45" s="236" t="s">
        <v>85</v>
      </c>
      <c r="E45" s="232">
        <v>1</v>
      </c>
      <c r="F45" s="109">
        <v>224</v>
      </c>
      <c r="G45" s="82">
        <f t="shared" si="4"/>
        <v>12</v>
      </c>
      <c r="H45" s="82">
        <f t="shared" si="3"/>
        <v>236</v>
      </c>
      <c r="I45" s="86"/>
      <c r="J45" s="243" t="s">
        <v>106</v>
      </c>
    </row>
    <row r="46" spans="1:10" s="222" customFormat="1" ht="15" customHeight="1">
      <c r="A46" s="16"/>
      <c r="B46" s="16">
        <v>43</v>
      </c>
      <c r="C46" s="85" t="s">
        <v>146</v>
      </c>
      <c r="D46" s="233" t="s">
        <v>74</v>
      </c>
      <c r="E46" s="232">
        <v>2</v>
      </c>
      <c r="F46" s="109">
        <v>472</v>
      </c>
      <c r="G46" s="82"/>
      <c r="H46" s="82">
        <f t="shared" si="3"/>
        <v>472</v>
      </c>
      <c r="I46" s="86"/>
      <c r="J46" s="243" t="s">
        <v>147</v>
      </c>
    </row>
    <row r="47" spans="1:10" s="222" customFormat="1" ht="15" customHeight="1">
      <c r="A47" s="16"/>
      <c r="B47" s="16">
        <v>44</v>
      </c>
      <c r="C47" s="85" t="s">
        <v>145</v>
      </c>
      <c r="D47" s="85" t="s">
        <v>66</v>
      </c>
      <c r="E47" s="232">
        <v>1</v>
      </c>
      <c r="F47" s="109">
        <v>224</v>
      </c>
      <c r="G47" s="82">
        <f t="shared" si="4"/>
        <v>12</v>
      </c>
      <c r="H47" s="82">
        <f t="shared" si="3"/>
        <v>236</v>
      </c>
      <c r="I47" s="86"/>
      <c r="J47" s="243" t="s">
        <v>93</v>
      </c>
    </row>
    <row r="48" spans="1:10" s="222" customFormat="1" ht="15" customHeight="1">
      <c r="A48" s="48" t="s">
        <v>150</v>
      </c>
      <c r="B48" s="16">
        <v>45</v>
      </c>
      <c r="C48" s="48" t="s">
        <v>156</v>
      </c>
      <c r="D48" s="17" t="s">
        <v>66</v>
      </c>
      <c r="E48" s="54">
        <v>1</v>
      </c>
      <c r="F48" s="109">
        <v>236</v>
      </c>
      <c r="G48" s="82"/>
      <c r="H48" s="82">
        <f t="shared" si="3"/>
        <v>236</v>
      </c>
      <c r="I48" s="86"/>
      <c r="J48" s="243" t="s">
        <v>446</v>
      </c>
    </row>
    <row r="49" spans="1:10" s="222" customFormat="1" ht="15" customHeight="1">
      <c r="A49" s="48"/>
      <c r="B49" s="16">
        <v>46</v>
      </c>
      <c r="C49" s="48" t="s">
        <v>158</v>
      </c>
      <c r="D49" s="17" t="s">
        <v>85</v>
      </c>
      <c r="E49" s="54">
        <v>1</v>
      </c>
      <c r="F49" s="109">
        <v>236</v>
      </c>
      <c r="G49" s="82"/>
      <c r="H49" s="82">
        <f t="shared" si="3"/>
        <v>236</v>
      </c>
      <c r="I49" s="86"/>
      <c r="J49" s="243" t="s">
        <v>407</v>
      </c>
    </row>
    <row r="50" spans="1:10" s="222" customFormat="1" ht="15" customHeight="1">
      <c r="A50" s="48"/>
      <c r="B50" s="16">
        <v>47</v>
      </c>
      <c r="C50" s="48" t="s">
        <v>160</v>
      </c>
      <c r="D50" s="17" t="s">
        <v>154</v>
      </c>
      <c r="E50" s="54">
        <v>2</v>
      </c>
      <c r="F50" s="109">
        <v>472</v>
      </c>
      <c r="G50" s="82"/>
      <c r="H50" s="82">
        <f t="shared" si="3"/>
        <v>472</v>
      </c>
      <c r="I50" s="86"/>
      <c r="J50" s="243" t="s">
        <v>161</v>
      </c>
    </row>
    <row r="51" spans="1:10" s="222" customFormat="1" ht="15" customHeight="1">
      <c r="A51" s="48"/>
      <c r="B51" s="16">
        <v>48</v>
      </c>
      <c r="C51" s="151" t="s">
        <v>151</v>
      </c>
      <c r="D51" s="17" t="s">
        <v>85</v>
      </c>
      <c r="E51" s="54">
        <v>1</v>
      </c>
      <c r="F51" s="109">
        <v>224</v>
      </c>
      <c r="G51" s="82">
        <f>E51*12</f>
        <v>12</v>
      </c>
      <c r="H51" s="82">
        <f t="shared" si="3"/>
        <v>236</v>
      </c>
      <c r="I51" s="86"/>
      <c r="J51" s="243" t="s">
        <v>438</v>
      </c>
    </row>
    <row r="52" spans="1:10" s="222" customFormat="1" ht="15" customHeight="1">
      <c r="A52" s="48"/>
      <c r="B52" s="16">
        <v>49</v>
      </c>
      <c r="C52" s="48" t="s">
        <v>152</v>
      </c>
      <c r="D52" s="233" t="s">
        <v>74</v>
      </c>
      <c r="E52" s="54">
        <v>1</v>
      </c>
      <c r="F52" s="109">
        <v>236</v>
      </c>
      <c r="G52" s="82"/>
      <c r="H52" s="82">
        <f t="shared" si="3"/>
        <v>236</v>
      </c>
      <c r="I52" s="86"/>
      <c r="J52" s="243" t="s">
        <v>438</v>
      </c>
    </row>
    <row r="53" spans="1:10" s="221" customFormat="1" ht="15" customHeight="1">
      <c r="A53" s="48"/>
      <c r="B53" s="16">
        <v>50</v>
      </c>
      <c r="C53" s="48" t="s">
        <v>153</v>
      </c>
      <c r="D53" s="48" t="s">
        <v>154</v>
      </c>
      <c r="E53" s="54">
        <v>2</v>
      </c>
      <c r="F53" s="109">
        <f>E53*236</f>
        <v>472</v>
      </c>
      <c r="G53" s="82"/>
      <c r="H53" s="82">
        <f t="shared" si="3"/>
        <v>472</v>
      </c>
      <c r="I53" s="86"/>
      <c r="J53" s="243" t="s">
        <v>438</v>
      </c>
    </row>
    <row r="54" spans="1:10" s="222" customFormat="1" ht="15" customHeight="1">
      <c r="A54" s="48"/>
      <c r="B54" s="16">
        <v>51</v>
      </c>
      <c r="C54" s="48" t="s">
        <v>162</v>
      </c>
      <c r="D54" s="48" t="s">
        <v>66</v>
      </c>
      <c r="E54" s="54">
        <v>3</v>
      </c>
      <c r="F54" s="109">
        <v>672</v>
      </c>
      <c r="G54" s="82">
        <f>E54*12</f>
        <v>36</v>
      </c>
      <c r="H54" s="82">
        <f t="shared" si="3"/>
        <v>708</v>
      </c>
      <c r="I54" s="86"/>
      <c r="J54" s="243" t="s">
        <v>163</v>
      </c>
    </row>
    <row r="55" spans="1:10" ht="15" customHeight="1">
      <c r="A55" s="48"/>
      <c r="B55" s="16">
        <v>52</v>
      </c>
      <c r="C55" s="194" t="s">
        <v>174</v>
      </c>
      <c r="D55" s="194" t="s">
        <v>66</v>
      </c>
      <c r="E55" s="232">
        <v>1</v>
      </c>
      <c r="F55" s="109">
        <v>236</v>
      </c>
      <c r="G55" s="82"/>
      <c r="H55" s="82">
        <f t="shared" si="3"/>
        <v>236</v>
      </c>
      <c r="I55" s="86"/>
      <c r="J55" s="243" t="s">
        <v>97</v>
      </c>
    </row>
    <row r="56" spans="1:10" ht="15" customHeight="1">
      <c r="A56" s="48"/>
      <c r="B56" s="16">
        <v>53</v>
      </c>
      <c r="C56" s="48" t="s">
        <v>165</v>
      </c>
      <c r="D56" s="48" t="s">
        <v>85</v>
      </c>
      <c r="E56" s="54">
        <v>3</v>
      </c>
      <c r="F56" s="109">
        <v>708</v>
      </c>
      <c r="G56" s="82"/>
      <c r="H56" s="82">
        <f t="shared" si="3"/>
        <v>708</v>
      </c>
      <c r="I56" s="86"/>
      <c r="J56" s="243" t="s">
        <v>97</v>
      </c>
    </row>
    <row r="57" spans="1:10" ht="15" customHeight="1">
      <c r="A57" s="48"/>
      <c r="B57" s="16">
        <v>54</v>
      </c>
      <c r="C57" s="85" t="s">
        <v>167</v>
      </c>
      <c r="D57" s="85" t="s">
        <v>66</v>
      </c>
      <c r="E57" s="54">
        <v>1</v>
      </c>
      <c r="F57" s="109">
        <v>236</v>
      </c>
      <c r="G57" s="82"/>
      <c r="H57" s="82">
        <f t="shared" si="3"/>
        <v>236</v>
      </c>
      <c r="I57" s="86"/>
      <c r="J57" s="243" t="s">
        <v>75</v>
      </c>
    </row>
    <row r="58" spans="1:10" ht="15" customHeight="1">
      <c r="A58" s="48"/>
      <c r="B58" s="16">
        <v>55</v>
      </c>
      <c r="C58" s="48" t="s">
        <v>168</v>
      </c>
      <c r="D58" s="48" t="s">
        <v>85</v>
      </c>
      <c r="E58" s="54">
        <v>2</v>
      </c>
      <c r="F58" s="109">
        <v>472</v>
      </c>
      <c r="G58" s="82"/>
      <c r="H58" s="82">
        <f t="shared" si="3"/>
        <v>472</v>
      </c>
      <c r="I58" s="86"/>
      <c r="J58" s="243" t="s">
        <v>75</v>
      </c>
    </row>
    <row r="59" spans="1:10" s="222" customFormat="1" ht="15" customHeight="1">
      <c r="A59" s="48"/>
      <c r="B59" s="16">
        <v>56</v>
      </c>
      <c r="C59" s="85" t="s">
        <v>169</v>
      </c>
      <c r="D59" s="85" t="s">
        <v>154</v>
      </c>
      <c r="E59" s="54">
        <v>3</v>
      </c>
      <c r="F59" s="109">
        <v>672</v>
      </c>
      <c r="G59" s="82">
        <f>E59*12</f>
        <v>36</v>
      </c>
      <c r="H59" s="82">
        <f t="shared" si="3"/>
        <v>708</v>
      </c>
      <c r="I59" s="86"/>
      <c r="J59" s="243" t="s">
        <v>106</v>
      </c>
    </row>
    <row r="60" spans="1:10" s="223" customFormat="1" ht="15" customHeight="1">
      <c r="A60" s="48"/>
      <c r="B60" s="16">
        <v>57</v>
      </c>
      <c r="C60" s="237" t="s">
        <v>172</v>
      </c>
      <c r="D60" s="197" t="s">
        <v>85</v>
      </c>
      <c r="E60" s="54">
        <v>1</v>
      </c>
      <c r="F60" s="109">
        <v>236</v>
      </c>
      <c r="G60" s="82"/>
      <c r="H60" s="82">
        <f t="shared" si="3"/>
        <v>236</v>
      </c>
      <c r="I60" s="86"/>
      <c r="J60" s="243" t="s">
        <v>114</v>
      </c>
    </row>
    <row r="61" spans="1:10" s="223" customFormat="1" ht="15" customHeight="1">
      <c r="A61" s="48"/>
      <c r="B61" s="16">
        <v>58</v>
      </c>
      <c r="C61" s="52" t="s">
        <v>173</v>
      </c>
      <c r="D61" s="52" t="s">
        <v>85</v>
      </c>
      <c r="E61" s="54">
        <v>1</v>
      </c>
      <c r="F61" s="109">
        <v>236</v>
      </c>
      <c r="G61" s="82"/>
      <c r="H61" s="82">
        <f t="shared" si="3"/>
        <v>236</v>
      </c>
      <c r="I61" s="86"/>
      <c r="J61" s="243" t="s">
        <v>114</v>
      </c>
    </row>
    <row r="62" spans="1:10" s="222" customFormat="1" ht="15" customHeight="1">
      <c r="A62" s="48"/>
      <c r="B62" s="16">
        <v>59</v>
      </c>
      <c r="C62" s="132" t="s">
        <v>170</v>
      </c>
      <c r="D62" s="48" t="s">
        <v>74</v>
      </c>
      <c r="E62" s="54">
        <v>2</v>
      </c>
      <c r="F62" s="109">
        <v>472</v>
      </c>
      <c r="G62" s="82"/>
      <c r="H62" s="82">
        <f t="shared" si="3"/>
        <v>472</v>
      </c>
      <c r="I62" s="86"/>
      <c r="J62" s="243" t="s">
        <v>171</v>
      </c>
    </row>
    <row r="63" spans="1:10" s="222" customFormat="1" ht="15" customHeight="1">
      <c r="A63" s="48"/>
      <c r="B63" s="16">
        <v>60</v>
      </c>
      <c r="C63" s="151" t="s">
        <v>164</v>
      </c>
      <c r="D63" s="209" t="s">
        <v>74</v>
      </c>
      <c r="E63" s="54">
        <v>3</v>
      </c>
      <c r="F63" s="109">
        <v>672</v>
      </c>
      <c r="G63" s="82">
        <f>E63*12</f>
        <v>36</v>
      </c>
      <c r="H63" s="82">
        <f t="shared" si="3"/>
        <v>708</v>
      </c>
      <c r="I63" s="86"/>
      <c r="J63" s="243" t="s">
        <v>112</v>
      </c>
    </row>
    <row r="64" spans="1:10" ht="15" customHeight="1">
      <c r="A64" s="48" t="s">
        <v>175</v>
      </c>
      <c r="B64" s="16">
        <v>61</v>
      </c>
      <c r="C64" s="48" t="s">
        <v>176</v>
      </c>
      <c r="D64" s="17" t="s">
        <v>66</v>
      </c>
      <c r="E64" s="48">
        <v>2</v>
      </c>
      <c r="F64" s="109">
        <v>472</v>
      </c>
      <c r="G64" s="82"/>
      <c r="H64" s="82">
        <f t="shared" si="3"/>
        <v>472</v>
      </c>
      <c r="I64" s="86"/>
      <c r="J64" s="243"/>
    </row>
    <row r="65" spans="1:10" s="222" customFormat="1" ht="15" customHeight="1">
      <c r="A65" s="48"/>
      <c r="B65" s="16">
        <v>62</v>
      </c>
      <c r="C65" s="151" t="s">
        <v>179</v>
      </c>
      <c r="D65" s="17" t="s">
        <v>154</v>
      </c>
      <c r="E65" s="48">
        <v>1</v>
      </c>
      <c r="F65" s="109">
        <v>224</v>
      </c>
      <c r="G65" s="82">
        <f>E65*12</f>
        <v>12</v>
      </c>
      <c r="H65" s="82">
        <f t="shared" si="3"/>
        <v>236</v>
      </c>
      <c r="I65" s="86"/>
      <c r="J65" s="243"/>
    </row>
    <row r="66" spans="1:10" s="222" customFormat="1" ht="15" customHeight="1">
      <c r="A66" s="48"/>
      <c r="B66" s="16">
        <v>63</v>
      </c>
      <c r="C66" s="85" t="s">
        <v>181</v>
      </c>
      <c r="D66" s="85" t="s">
        <v>154</v>
      </c>
      <c r="E66" s="48">
        <v>2</v>
      </c>
      <c r="F66" s="109">
        <v>448</v>
      </c>
      <c r="G66" s="82">
        <f aca="true" t="shared" si="5" ref="G66:G72">E66*12</f>
        <v>24</v>
      </c>
      <c r="H66" s="82">
        <f t="shared" si="3"/>
        <v>472</v>
      </c>
      <c r="I66" s="86"/>
      <c r="J66" s="243" t="s">
        <v>447</v>
      </c>
    </row>
    <row r="67" spans="1:10" s="222" customFormat="1" ht="15" customHeight="1">
      <c r="A67" s="48"/>
      <c r="B67" s="16">
        <v>64</v>
      </c>
      <c r="C67" s="48" t="s">
        <v>178</v>
      </c>
      <c r="D67" s="48" t="s">
        <v>154</v>
      </c>
      <c r="E67" s="48">
        <v>1</v>
      </c>
      <c r="F67" s="109">
        <v>224</v>
      </c>
      <c r="G67" s="82">
        <f t="shared" si="5"/>
        <v>12</v>
      </c>
      <c r="H67" s="82">
        <f t="shared" si="3"/>
        <v>236</v>
      </c>
      <c r="I67" s="86"/>
      <c r="J67" s="243" t="s">
        <v>438</v>
      </c>
    </row>
    <row r="68" spans="1:10" ht="15" customHeight="1">
      <c r="A68" s="48"/>
      <c r="B68" s="16">
        <v>65</v>
      </c>
      <c r="C68" s="85" t="s">
        <v>184</v>
      </c>
      <c r="D68" s="85" t="s">
        <v>154</v>
      </c>
      <c r="E68" s="48">
        <v>1</v>
      </c>
      <c r="F68" s="109">
        <v>236</v>
      </c>
      <c r="G68" s="82"/>
      <c r="H68" s="82">
        <f t="shared" si="3"/>
        <v>236</v>
      </c>
      <c r="I68" s="86"/>
      <c r="J68" s="243" t="s">
        <v>438</v>
      </c>
    </row>
    <row r="69" spans="1:10" ht="15" customHeight="1">
      <c r="A69" s="48"/>
      <c r="B69" s="16">
        <v>66</v>
      </c>
      <c r="C69" s="85" t="s">
        <v>186</v>
      </c>
      <c r="D69" s="85" t="s">
        <v>66</v>
      </c>
      <c r="E69" s="48">
        <v>1</v>
      </c>
      <c r="F69" s="109">
        <v>236</v>
      </c>
      <c r="G69" s="82"/>
      <c r="H69" s="82">
        <f t="shared" si="3"/>
        <v>236</v>
      </c>
      <c r="I69" s="86"/>
      <c r="J69" s="243" t="s">
        <v>185</v>
      </c>
    </row>
    <row r="70" spans="1:10" ht="15" customHeight="1">
      <c r="A70" s="48"/>
      <c r="B70" s="16">
        <v>67</v>
      </c>
      <c r="C70" s="194" t="s">
        <v>187</v>
      </c>
      <c r="D70" s="194" t="s">
        <v>85</v>
      </c>
      <c r="E70" s="48">
        <v>3</v>
      </c>
      <c r="F70" s="109">
        <v>672</v>
      </c>
      <c r="G70" s="82">
        <f t="shared" si="5"/>
        <v>36</v>
      </c>
      <c r="H70" s="82">
        <f t="shared" si="3"/>
        <v>708</v>
      </c>
      <c r="I70" s="86"/>
      <c r="J70" s="243" t="s">
        <v>188</v>
      </c>
    </row>
    <row r="71" spans="1:10" ht="15" customHeight="1">
      <c r="A71" s="48"/>
      <c r="B71" s="16">
        <v>68</v>
      </c>
      <c r="C71" s="85" t="s">
        <v>189</v>
      </c>
      <c r="D71" s="85" t="s">
        <v>66</v>
      </c>
      <c r="E71" s="48">
        <v>1</v>
      </c>
      <c r="F71" s="109">
        <v>236</v>
      </c>
      <c r="G71" s="82"/>
      <c r="H71" s="82">
        <f t="shared" si="3"/>
        <v>236</v>
      </c>
      <c r="I71" s="86"/>
      <c r="J71" s="243" t="s">
        <v>116</v>
      </c>
    </row>
    <row r="72" spans="1:10" s="222" customFormat="1" ht="15" customHeight="1">
      <c r="A72" s="48"/>
      <c r="B72" s="16">
        <v>69</v>
      </c>
      <c r="C72" s="85" t="s">
        <v>190</v>
      </c>
      <c r="D72" s="234" t="s">
        <v>154</v>
      </c>
      <c r="E72" s="48">
        <v>1</v>
      </c>
      <c r="F72" s="109">
        <v>224</v>
      </c>
      <c r="G72" s="82">
        <f t="shared" si="5"/>
        <v>12</v>
      </c>
      <c r="H72" s="82">
        <f t="shared" si="3"/>
        <v>236</v>
      </c>
      <c r="I72" s="86"/>
      <c r="J72" s="243" t="s">
        <v>75</v>
      </c>
    </row>
    <row r="73" spans="1:10" s="222" customFormat="1" ht="15" customHeight="1">
      <c r="A73" s="48"/>
      <c r="B73" s="16">
        <v>70</v>
      </c>
      <c r="C73" s="52" t="s">
        <v>191</v>
      </c>
      <c r="D73" s="197" t="s">
        <v>66</v>
      </c>
      <c r="E73" s="245">
        <v>1</v>
      </c>
      <c r="F73" s="109">
        <v>236</v>
      </c>
      <c r="G73" s="82"/>
      <c r="H73" s="82">
        <f t="shared" si="3"/>
        <v>236</v>
      </c>
      <c r="I73" s="86"/>
      <c r="J73" s="243" t="s">
        <v>95</v>
      </c>
    </row>
    <row r="74" spans="1:10" s="222" customFormat="1" ht="15" customHeight="1">
      <c r="A74" s="48"/>
      <c r="B74" s="16">
        <v>71</v>
      </c>
      <c r="C74" s="85" t="s">
        <v>192</v>
      </c>
      <c r="D74" s="85" t="s">
        <v>74</v>
      </c>
      <c r="E74" s="48">
        <v>1</v>
      </c>
      <c r="F74" s="109">
        <v>224</v>
      </c>
      <c r="G74" s="82">
        <f>E74*12</f>
        <v>12</v>
      </c>
      <c r="H74" s="82">
        <f t="shared" si="3"/>
        <v>236</v>
      </c>
      <c r="I74" s="86"/>
      <c r="J74" s="243" t="s">
        <v>440</v>
      </c>
    </row>
    <row r="75" spans="1:10" ht="15" customHeight="1">
      <c r="A75" s="48" t="s">
        <v>193</v>
      </c>
      <c r="B75" s="16">
        <v>72</v>
      </c>
      <c r="C75" s="48" t="s">
        <v>194</v>
      </c>
      <c r="D75" s="48" t="s">
        <v>66</v>
      </c>
      <c r="E75" s="48">
        <v>1</v>
      </c>
      <c r="F75" s="109">
        <v>236</v>
      </c>
      <c r="G75" s="82"/>
      <c r="H75" s="82">
        <f t="shared" si="3"/>
        <v>236</v>
      </c>
      <c r="I75" s="86"/>
      <c r="J75" s="243"/>
    </row>
    <row r="76" spans="1:10" ht="15" customHeight="1">
      <c r="A76" s="48"/>
      <c r="B76" s="16">
        <v>73</v>
      </c>
      <c r="C76" s="48" t="s">
        <v>195</v>
      </c>
      <c r="D76" s="48" t="s">
        <v>66</v>
      </c>
      <c r="E76" s="48">
        <v>1</v>
      </c>
      <c r="F76" s="109">
        <v>236</v>
      </c>
      <c r="G76" s="82"/>
      <c r="H76" s="82">
        <f t="shared" si="3"/>
        <v>236</v>
      </c>
      <c r="I76" s="86"/>
      <c r="J76" s="243" t="s">
        <v>438</v>
      </c>
    </row>
    <row r="77" spans="1:10" ht="15" customHeight="1">
      <c r="A77" s="48"/>
      <c r="B77" s="16">
        <v>74</v>
      </c>
      <c r="C77" s="48" t="s">
        <v>201</v>
      </c>
      <c r="D77" s="17" t="s">
        <v>66</v>
      </c>
      <c r="E77" s="232">
        <v>1</v>
      </c>
      <c r="F77" s="109">
        <v>236</v>
      </c>
      <c r="G77" s="82"/>
      <c r="H77" s="82">
        <f t="shared" si="3"/>
        <v>236</v>
      </c>
      <c r="I77" s="86"/>
      <c r="J77" s="243" t="s">
        <v>97</v>
      </c>
    </row>
    <row r="78" spans="1:10" ht="15" customHeight="1">
      <c r="A78" s="48"/>
      <c r="B78" s="16">
        <v>75</v>
      </c>
      <c r="C78" s="48" t="s">
        <v>198</v>
      </c>
      <c r="D78" s="17" t="s">
        <v>85</v>
      </c>
      <c r="E78" s="17">
        <v>3</v>
      </c>
      <c r="F78" s="109">
        <v>708</v>
      </c>
      <c r="G78" s="82"/>
      <c r="H78" s="82">
        <f t="shared" si="3"/>
        <v>708</v>
      </c>
      <c r="I78" s="86"/>
      <c r="J78" s="243" t="s">
        <v>75</v>
      </c>
    </row>
    <row r="79" spans="1:10" s="222" customFormat="1" ht="15" customHeight="1">
      <c r="A79" s="48"/>
      <c r="B79" s="16">
        <v>76</v>
      </c>
      <c r="C79" s="85" t="s">
        <v>199</v>
      </c>
      <c r="D79" s="85" t="s">
        <v>66</v>
      </c>
      <c r="E79" s="17">
        <v>1</v>
      </c>
      <c r="F79" s="109">
        <v>236</v>
      </c>
      <c r="G79" s="82"/>
      <c r="H79" s="82">
        <f t="shared" si="3"/>
        <v>236</v>
      </c>
      <c r="I79" s="86"/>
      <c r="J79" s="243" t="s">
        <v>106</v>
      </c>
    </row>
    <row r="80" spans="1:10" s="222" customFormat="1" ht="15" customHeight="1">
      <c r="A80" s="48"/>
      <c r="B80" s="16">
        <v>77</v>
      </c>
      <c r="C80" s="85" t="s">
        <v>200</v>
      </c>
      <c r="D80" s="85" t="s">
        <v>66</v>
      </c>
      <c r="E80" s="17">
        <v>1</v>
      </c>
      <c r="F80" s="109">
        <v>236</v>
      </c>
      <c r="G80" s="82"/>
      <c r="H80" s="82">
        <f t="shared" si="3"/>
        <v>236</v>
      </c>
      <c r="I80" s="86"/>
      <c r="J80" s="243" t="s">
        <v>106</v>
      </c>
    </row>
    <row r="81" spans="1:10" s="222" customFormat="1" ht="15" customHeight="1">
      <c r="A81" s="48"/>
      <c r="B81" s="16">
        <v>78</v>
      </c>
      <c r="C81" s="151" t="s">
        <v>197</v>
      </c>
      <c r="D81" s="17" t="s">
        <v>154</v>
      </c>
      <c r="E81" s="48">
        <v>1</v>
      </c>
      <c r="F81" s="109">
        <v>224</v>
      </c>
      <c r="G81" s="82">
        <f>E81*12</f>
        <v>12</v>
      </c>
      <c r="H81" s="82">
        <f t="shared" si="3"/>
        <v>236</v>
      </c>
      <c r="I81" s="86"/>
      <c r="J81" s="243" t="s">
        <v>438</v>
      </c>
    </row>
    <row r="82" spans="1:10" s="223" customFormat="1" ht="15" customHeight="1">
      <c r="A82" s="104" t="s">
        <v>202</v>
      </c>
      <c r="B82" s="16">
        <v>79</v>
      </c>
      <c r="C82" s="52" t="s">
        <v>203</v>
      </c>
      <c r="D82" s="52" t="s">
        <v>85</v>
      </c>
      <c r="E82" s="232">
        <v>1</v>
      </c>
      <c r="F82" s="109">
        <v>236</v>
      </c>
      <c r="G82" s="82"/>
      <c r="H82" s="82">
        <f t="shared" si="3"/>
        <v>236</v>
      </c>
      <c r="I82" s="86"/>
      <c r="J82" s="243" t="s">
        <v>114</v>
      </c>
    </row>
    <row r="83" spans="1:10" ht="15" customHeight="1">
      <c r="A83" s="106"/>
      <c r="B83" s="16">
        <v>80</v>
      </c>
      <c r="C83" s="48" t="s">
        <v>204</v>
      </c>
      <c r="D83" s="17" t="s">
        <v>66</v>
      </c>
      <c r="E83" s="232">
        <v>2</v>
      </c>
      <c r="F83" s="109">
        <v>472</v>
      </c>
      <c r="G83" s="82"/>
      <c r="H83" s="82">
        <f t="shared" si="3"/>
        <v>472</v>
      </c>
      <c r="I83" s="86"/>
      <c r="J83" s="243" t="s">
        <v>75</v>
      </c>
    </row>
    <row r="84" spans="1:10" s="222" customFormat="1" ht="15" customHeight="1">
      <c r="A84" s="48" t="s">
        <v>205</v>
      </c>
      <c r="B84" s="16">
        <v>81</v>
      </c>
      <c r="C84" s="48" t="s">
        <v>206</v>
      </c>
      <c r="D84" s="17" t="s">
        <v>85</v>
      </c>
      <c r="E84" s="17">
        <v>1</v>
      </c>
      <c r="F84" s="109">
        <v>236</v>
      </c>
      <c r="G84" s="82"/>
      <c r="H84" s="82">
        <f t="shared" si="3"/>
        <v>236</v>
      </c>
      <c r="I84" s="86"/>
      <c r="J84" s="243" t="s">
        <v>438</v>
      </c>
    </row>
    <row r="85" spans="1:10" ht="15" customHeight="1">
      <c r="A85" s="48"/>
      <c r="B85" s="16">
        <v>82</v>
      </c>
      <c r="C85" s="48" t="s">
        <v>209</v>
      </c>
      <c r="D85" s="48" t="s">
        <v>85</v>
      </c>
      <c r="E85" s="17">
        <v>1</v>
      </c>
      <c r="F85" s="109">
        <v>224</v>
      </c>
      <c r="G85" s="82">
        <f>E85*12</f>
        <v>12</v>
      </c>
      <c r="H85" s="82">
        <f t="shared" si="3"/>
        <v>236</v>
      </c>
      <c r="I85" s="86"/>
      <c r="J85" s="243" t="s">
        <v>448</v>
      </c>
    </row>
    <row r="86" spans="1:10" ht="15" customHeight="1">
      <c r="A86" s="48" t="s">
        <v>211</v>
      </c>
      <c r="B86" s="16">
        <v>83</v>
      </c>
      <c r="C86" s="151" t="s">
        <v>214</v>
      </c>
      <c r="D86" s="17" t="s">
        <v>85</v>
      </c>
      <c r="E86" s="232">
        <v>3</v>
      </c>
      <c r="F86" s="109">
        <v>672</v>
      </c>
      <c r="G86" s="82">
        <f>E86*12</f>
        <v>36</v>
      </c>
      <c r="H86" s="82">
        <f t="shared" si="3"/>
        <v>708</v>
      </c>
      <c r="I86" s="86"/>
      <c r="J86" s="243" t="s">
        <v>440</v>
      </c>
    </row>
    <row r="87" spans="1:10" ht="15" customHeight="1">
      <c r="A87" s="48"/>
      <c r="B87" s="16">
        <v>84</v>
      </c>
      <c r="C87" s="48" t="s">
        <v>212</v>
      </c>
      <c r="D87" s="17" t="s">
        <v>154</v>
      </c>
      <c r="E87" s="232">
        <v>1</v>
      </c>
      <c r="F87" s="109">
        <v>236</v>
      </c>
      <c r="G87" s="82"/>
      <c r="H87" s="82">
        <f t="shared" si="3"/>
        <v>236</v>
      </c>
      <c r="I87" s="86"/>
      <c r="J87" s="243" t="s">
        <v>449</v>
      </c>
    </row>
    <row r="88" spans="1:10" s="222" customFormat="1" ht="15" customHeight="1">
      <c r="A88" s="48"/>
      <c r="B88" s="16">
        <v>85</v>
      </c>
      <c r="C88" s="48" t="s">
        <v>216</v>
      </c>
      <c r="D88" s="17" t="s">
        <v>66</v>
      </c>
      <c r="E88" s="232">
        <v>1</v>
      </c>
      <c r="F88" s="109">
        <v>236</v>
      </c>
      <c r="G88" s="82"/>
      <c r="H88" s="82">
        <f t="shared" si="3"/>
        <v>236</v>
      </c>
      <c r="I88" s="86"/>
      <c r="J88" s="243" t="s">
        <v>161</v>
      </c>
    </row>
    <row r="89" spans="1:10" ht="15" customHeight="1">
      <c r="A89" s="48"/>
      <c r="B89" s="16">
        <v>86</v>
      </c>
      <c r="C89" s="48" t="s">
        <v>217</v>
      </c>
      <c r="D89" s="17" t="s">
        <v>66</v>
      </c>
      <c r="E89" s="232">
        <v>1</v>
      </c>
      <c r="F89" s="109">
        <v>236</v>
      </c>
      <c r="G89" s="82"/>
      <c r="H89" s="82">
        <f t="shared" si="3"/>
        <v>236</v>
      </c>
      <c r="I89" s="86"/>
      <c r="J89" s="243" t="s">
        <v>112</v>
      </c>
    </row>
    <row r="90" spans="1:10" s="222" customFormat="1" ht="15" customHeight="1">
      <c r="A90" s="48"/>
      <c r="B90" s="16">
        <v>87</v>
      </c>
      <c r="C90" s="151" t="s">
        <v>218</v>
      </c>
      <c r="D90" s="17" t="s">
        <v>154</v>
      </c>
      <c r="E90" s="54">
        <v>1</v>
      </c>
      <c r="F90" s="109">
        <v>224</v>
      </c>
      <c r="G90" s="82">
        <f>E90*12</f>
        <v>12</v>
      </c>
      <c r="H90" s="82">
        <f t="shared" si="3"/>
        <v>236</v>
      </c>
      <c r="I90" s="86"/>
      <c r="J90" s="243" t="s">
        <v>450</v>
      </c>
    </row>
    <row r="91" spans="1:10" ht="15" customHeight="1">
      <c r="A91" s="246" t="s">
        <v>219</v>
      </c>
      <c r="B91" s="16">
        <v>88</v>
      </c>
      <c r="C91" s="48" t="s">
        <v>220</v>
      </c>
      <c r="D91" s="48" t="s">
        <v>74</v>
      </c>
      <c r="E91" s="48">
        <v>1</v>
      </c>
      <c r="F91" s="109">
        <v>236</v>
      </c>
      <c r="G91" s="82"/>
      <c r="H91" s="82">
        <f aca="true" t="shared" si="6" ref="H91:H117">F91+G91</f>
        <v>236</v>
      </c>
      <c r="I91" s="86"/>
      <c r="J91" s="243"/>
    </row>
    <row r="92" spans="1:10" ht="15" customHeight="1">
      <c r="A92" s="247"/>
      <c r="B92" s="16">
        <v>89</v>
      </c>
      <c r="C92" s="48" t="s">
        <v>229</v>
      </c>
      <c r="D92" s="17" t="s">
        <v>66</v>
      </c>
      <c r="E92" s="17">
        <v>1</v>
      </c>
      <c r="F92" s="109">
        <v>236</v>
      </c>
      <c r="G92" s="82"/>
      <c r="H92" s="82">
        <f t="shared" si="6"/>
        <v>236</v>
      </c>
      <c r="I92" s="86"/>
      <c r="J92" s="243" t="s">
        <v>440</v>
      </c>
    </row>
    <row r="93" spans="1:10" ht="15" customHeight="1">
      <c r="A93" s="247"/>
      <c r="B93" s="16">
        <v>90</v>
      </c>
      <c r="C93" s="48" t="s">
        <v>232</v>
      </c>
      <c r="D93" s="17" t="s">
        <v>85</v>
      </c>
      <c r="E93" s="17">
        <v>2</v>
      </c>
      <c r="F93" s="109">
        <v>472</v>
      </c>
      <c r="G93" s="82"/>
      <c r="H93" s="82">
        <f t="shared" si="6"/>
        <v>472</v>
      </c>
      <c r="I93" s="86"/>
      <c r="J93" s="243" t="s">
        <v>235</v>
      </c>
    </row>
    <row r="94" spans="1:10" s="222" customFormat="1" ht="15" customHeight="1">
      <c r="A94" s="247"/>
      <c r="B94" s="16">
        <v>91</v>
      </c>
      <c r="C94" s="85" t="s">
        <v>236</v>
      </c>
      <c r="D94" s="16" t="s">
        <v>85</v>
      </c>
      <c r="E94" s="17">
        <v>2</v>
      </c>
      <c r="F94" s="109">
        <v>472</v>
      </c>
      <c r="G94" s="82"/>
      <c r="H94" s="82">
        <f t="shared" si="6"/>
        <v>472</v>
      </c>
      <c r="I94" s="86"/>
      <c r="J94" s="243" t="s">
        <v>116</v>
      </c>
    </row>
    <row r="95" spans="1:10" s="222" customFormat="1" ht="15" customHeight="1">
      <c r="A95" s="247"/>
      <c r="B95" s="16">
        <v>92</v>
      </c>
      <c r="C95" s="168" t="s">
        <v>241</v>
      </c>
      <c r="D95" s="16" t="s">
        <v>66</v>
      </c>
      <c r="E95" s="17">
        <v>1</v>
      </c>
      <c r="F95" s="109">
        <v>224</v>
      </c>
      <c r="G95" s="82">
        <f>E95*12</f>
        <v>12</v>
      </c>
      <c r="H95" s="82">
        <f t="shared" si="6"/>
        <v>236</v>
      </c>
      <c r="I95" s="86"/>
      <c r="J95" s="243" t="s">
        <v>125</v>
      </c>
    </row>
    <row r="96" spans="1:10" s="222" customFormat="1" ht="15" customHeight="1">
      <c r="A96" s="247"/>
      <c r="B96" s="16">
        <v>93</v>
      </c>
      <c r="C96" s="48" t="s">
        <v>223</v>
      </c>
      <c r="D96" s="233" t="s">
        <v>74</v>
      </c>
      <c r="E96" s="17">
        <v>1</v>
      </c>
      <c r="F96" s="109">
        <v>236</v>
      </c>
      <c r="G96" s="82"/>
      <c r="H96" s="82">
        <f t="shared" si="6"/>
        <v>236</v>
      </c>
      <c r="I96" s="86"/>
      <c r="J96" s="243" t="s">
        <v>438</v>
      </c>
    </row>
    <row r="97" spans="1:10" s="222" customFormat="1" ht="15" customHeight="1">
      <c r="A97" s="247"/>
      <c r="B97" s="16">
        <v>94</v>
      </c>
      <c r="C97" s="151" t="s">
        <v>228</v>
      </c>
      <c r="D97" s="17" t="s">
        <v>85</v>
      </c>
      <c r="E97" s="17">
        <v>1</v>
      </c>
      <c r="F97" s="109">
        <v>224</v>
      </c>
      <c r="G97" s="82">
        <f>E97*12</f>
        <v>12</v>
      </c>
      <c r="H97" s="82">
        <f t="shared" si="6"/>
        <v>236</v>
      </c>
      <c r="I97" s="86"/>
      <c r="J97" s="243" t="s">
        <v>438</v>
      </c>
    </row>
    <row r="98" spans="1:10" ht="15" customHeight="1">
      <c r="A98" s="247"/>
      <c r="B98" s="16">
        <v>95</v>
      </c>
      <c r="C98" s="85" t="s">
        <v>234</v>
      </c>
      <c r="D98" s="233" t="s">
        <v>74</v>
      </c>
      <c r="E98" s="17">
        <v>1</v>
      </c>
      <c r="F98" s="109">
        <v>236</v>
      </c>
      <c r="G98" s="82"/>
      <c r="H98" s="82">
        <f t="shared" si="6"/>
        <v>236</v>
      </c>
      <c r="I98" s="86"/>
      <c r="J98" s="243" t="s">
        <v>438</v>
      </c>
    </row>
    <row r="99" spans="1:10" ht="15" customHeight="1">
      <c r="A99" s="247"/>
      <c r="B99" s="16">
        <v>96</v>
      </c>
      <c r="C99" s="48" t="s">
        <v>230</v>
      </c>
      <c r="D99" s="17" t="s">
        <v>85</v>
      </c>
      <c r="E99" s="17">
        <v>1</v>
      </c>
      <c r="F99" s="109">
        <v>236</v>
      </c>
      <c r="G99" s="82"/>
      <c r="H99" s="82">
        <f t="shared" si="6"/>
        <v>236</v>
      </c>
      <c r="I99" s="86"/>
      <c r="J99" s="243" t="s">
        <v>438</v>
      </c>
    </row>
    <row r="100" spans="1:10" ht="15" customHeight="1">
      <c r="A100" s="247"/>
      <c r="B100" s="16">
        <v>97</v>
      </c>
      <c r="C100" s="194" t="s">
        <v>237</v>
      </c>
      <c r="D100" s="194" t="s">
        <v>66</v>
      </c>
      <c r="E100" s="17">
        <v>1</v>
      </c>
      <c r="F100" s="109">
        <v>236</v>
      </c>
      <c r="G100" s="82"/>
      <c r="H100" s="82">
        <f t="shared" si="6"/>
        <v>236</v>
      </c>
      <c r="I100" s="86"/>
      <c r="J100" s="243" t="s">
        <v>122</v>
      </c>
    </row>
    <row r="101" spans="1:10" s="221" customFormat="1" ht="15" customHeight="1">
      <c r="A101" s="247"/>
      <c r="B101" s="16">
        <v>98</v>
      </c>
      <c r="C101" s="48" t="s">
        <v>238</v>
      </c>
      <c r="D101" s="17" t="s">
        <v>66</v>
      </c>
      <c r="E101" s="17">
        <v>1</v>
      </c>
      <c r="F101" s="109">
        <v>236</v>
      </c>
      <c r="G101" s="82"/>
      <c r="H101" s="82">
        <f t="shared" si="6"/>
        <v>236</v>
      </c>
      <c r="I101" s="86"/>
      <c r="J101" s="243" t="s">
        <v>239</v>
      </c>
    </row>
    <row r="102" spans="1:10" s="222" customFormat="1" ht="15" customHeight="1">
      <c r="A102" s="247"/>
      <c r="B102" s="16">
        <v>99</v>
      </c>
      <c r="C102" s="48" t="s">
        <v>240</v>
      </c>
      <c r="D102" s="233" t="s">
        <v>74</v>
      </c>
      <c r="E102" s="17">
        <v>1</v>
      </c>
      <c r="F102" s="109">
        <v>236</v>
      </c>
      <c r="G102" s="82"/>
      <c r="H102" s="82">
        <v>236</v>
      </c>
      <c r="I102" s="86"/>
      <c r="J102" s="243" t="s">
        <v>239</v>
      </c>
    </row>
    <row r="103" spans="1:10" ht="15" customHeight="1">
      <c r="A103" s="247"/>
      <c r="B103" s="16">
        <v>100</v>
      </c>
      <c r="C103" s="48" t="s">
        <v>250</v>
      </c>
      <c r="D103" s="233" t="s">
        <v>74</v>
      </c>
      <c r="E103" s="232">
        <v>2</v>
      </c>
      <c r="F103" s="109">
        <v>472</v>
      </c>
      <c r="G103" s="82"/>
      <c r="H103" s="82">
        <f t="shared" si="6"/>
        <v>472</v>
      </c>
      <c r="I103" s="86"/>
      <c r="J103" s="243" t="s">
        <v>97</v>
      </c>
    </row>
    <row r="104" spans="1:10" s="222" customFormat="1" ht="15" customHeight="1">
      <c r="A104" s="247"/>
      <c r="B104" s="16">
        <v>101</v>
      </c>
      <c r="C104" s="85" t="s">
        <v>243</v>
      </c>
      <c r="D104" s="16" t="s">
        <v>66</v>
      </c>
      <c r="E104" s="17">
        <v>1</v>
      </c>
      <c r="F104" s="109">
        <v>236</v>
      </c>
      <c r="G104" s="82"/>
      <c r="H104" s="82">
        <f t="shared" si="6"/>
        <v>236</v>
      </c>
      <c r="I104" s="86"/>
      <c r="J104" s="243" t="s">
        <v>106</v>
      </c>
    </row>
    <row r="105" spans="1:10" ht="15" customHeight="1">
      <c r="A105" s="247"/>
      <c r="B105" s="16">
        <v>102</v>
      </c>
      <c r="C105" s="48" t="s">
        <v>227</v>
      </c>
      <c r="D105" s="17" t="s">
        <v>85</v>
      </c>
      <c r="E105" s="17">
        <v>3</v>
      </c>
      <c r="F105" s="109">
        <v>708</v>
      </c>
      <c r="G105" s="82"/>
      <c r="H105" s="82">
        <f t="shared" si="6"/>
        <v>708</v>
      </c>
      <c r="I105" s="86"/>
      <c r="J105" s="243" t="s">
        <v>75</v>
      </c>
    </row>
    <row r="106" spans="1:10" s="221" customFormat="1" ht="15" customHeight="1">
      <c r="A106" s="247"/>
      <c r="B106" s="16">
        <v>103</v>
      </c>
      <c r="C106" s="52" t="s">
        <v>248</v>
      </c>
      <c r="D106" s="52" t="s">
        <v>85</v>
      </c>
      <c r="E106" s="17">
        <v>2</v>
      </c>
      <c r="F106" s="109">
        <v>472</v>
      </c>
      <c r="G106" s="82"/>
      <c r="H106" s="82">
        <f t="shared" si="6"/>
        <v>472</v>
      </c>
      <c r="I106" s="86"/>
      <c r="J106" s="243" t="s">
        <v>114</v>
      </c>
    </row>
    <row r="107" spans="1:10" s="221" customFormat="1" ht="15" customHeight="1">
      <c r="A107" s="247"/>
      <c r="B107" s="16">
        <v>104</v>
      </c>
      <c r="C107" s="52" t="s">
        <v>249</v>
      </c>
      <c r="D107" s="85" t="s">
        <v>74</v>
      </c>
      <c r="E107" s="17">
        <v>1</v>
      </c>
      <c r="F107" s="109">
        <v>236</v>
      </c>
      <c r="G107" s="82"/>
      <c r="H107" s="82">
        <f t="shared" si="6"/>
        <v>236</v>
      </c>
      <c r="I107" s="86"/>
      <c r="J107" s="243" t="s">
        <v>114</v>
      </c>
    </row>
    <row r="108" spans="1:10" ht="13.5" customHeight="1">
      <c r="A108" s="247"/>
      <c r="B108" s="16">
        <v>105</v>
      </c>
      <c r="C108" s="132" t="s">
        <v>244</v>
      </c>
      <c r="D108" s="132" t="s">
        <v>66</v>
      </c>
      <c r="E108" s="17">
        <v>1</v>
      </c>
      <c r="F108" s="109">
        <v>236</v>
      </c>
      <c r="G108" s="82"/>
      <c r="H108" s="82">
        <f t="shared" si="6"/>
        <v>236</v>
      </c>
      <c r="I108" s="86"/>
      <c r="J108" s="243" t="s">
        <v>171</v>
      </c>
    </row>
    <row r="109" spans="1:10" ht="15" customHeight="1">
      <c r="A109" s="247"/>
      <c r="B109" s="16">
        <v>106</v>
      </c>
      <c r="C109" s="248" t="s">
        <v>247</v>
      </c>
      <c r="D109" s="197" t="s">
        <v>85</v>
      </c>
      <c r="E109" s="17">
        <v>1</v>
      </c>
      <c r="F109" s="109">
        <v>236</v>
      </c>
      <c r="G109" s="82"/>
      <c r="H109" s="82">
        <f t="shared" si="6"/>
        <v>236</v>
      </c>
      <c r="I109" s="86"/>
      <c r="J109" s="243" t="s">
        <v>95</v>
      </c>
    </row>
    <row r="110" spans="1:10" s="222" customFormat="1" ht="15" customHeight="1">
      <c r="A110" s="247"/>
      <c r="B110" s="16">
        <v>107</v>
      </c>
      <c r="C110" s="151" t="s">
        <v>221</v>
      </c>
      <c r="D110" s="233" t="s">
        <v>74</v>
      </c>
      <c r="E110" s="17">
        <v>2</v>
      </c>
      <c r="F110" s="109">
        <v>448</v>
      </c>
      <c r="G110" s="82">
        <f>E110*12</f>
        <v>24</v>
      </c>
      <c r="H110" s="82">
        <f t="shared" si="6"/>
        <v>472</v>
      </c>
      <c r="I110" s="86"/>
      <c r="J110" s="243" t="s">
        <v>451</v>
      </c>
    </row>
    <row r="111" spans="1:10" s="222" customFormat="1" ht="15" customHeight="1">
      <c r="A111" s="249"/>
      <c r="B111" s="16">
        <v>108</v>
      </c>
      <c r="C111" s="48" t="s">
        <v>245</v>
      </c>
      <c r="D111" s="250" t="s">
        <v>74</v>
      </c>
      <c r="E111" s="17">
        <v>1</v>
      </c>
      <c r="F111" s="109">
        <v>236</v>
      </c>
      <c r="G111" s="82"/>
      <c r="H111" s="82">
        <f t="shared" si="6"/>
        <v>236</v>
      </c>
      <c r="I111" s="86"/>
      <c r="J111" s="243" t="s">
        <v>452</v>
      </c>
    </row>
    <row r="112" spans="1:10" s="222" customFormat="1" ht="15" customHeight="1">
      <c r="A112" s="51" t="s">
        <v>251</v>
      </c>
      <c r="B112" s="16">
        <v>109</v>
      </c>
      <c r="C112" s="48" t="s">
        <v>254</v>
      </c>
      <c r="D112" s="234" t="s">
        <v>85</v>
      </c>
      <c r="E112" s="17">
        <v>2</v>
      </c>
      <c r="F112" s="109">
        <v>472</v>
      </c>
      <c r="G112" s="82"/>
      <c r="H112" s="82">
        <f t="shared" si="6"/>
        <v>472</v>
      </c>
      <c r="I112" s="86"/>
      <c r="J112" s="243" t="s">
        <v>453</v>
      </c>
    </row>
    <row r="113" spans="1:10" s="222" customFormat="1" ht="15" customHeight="1">
      <c r="A113" s="129"/>
      <c r="B113" s="16">
        <v>110</v>
      </c>
      <c r="C113" s="85" t="s">
        <v>257</v>
      </c>
      <c r="D113" s="85" t="s">
        <v>66</v>
      </c>
      <c r="E113" s="85">
        <v>1</v>
      </c>
      <c r="F113" s="109">
        <v>224</v>
      </c>
      <c r="G113" s="82">
        <f>E113*12</f>
        <v>12</v>
      </c>
      <c r="H113" s="82">
        <f t="shared" si="6"/>
        <v>236</v>
      </c>
      <c r="I113" s="86"/>
      <c r="J113" s="243" t="s">
        <v>106</v>
      </c>
    </row>
    <row r="114" spans="1:10" s="222" customFormat="1" ht="15" customHeight="1">
      <c r="A114" s="129"/>
      <c r="B114" s="16">
        <v>111</v>
      </c>
      <c r="C114" s="85" t="s">
        <v>258</v>
      </c>
      <c r="D114" s="85" t="s">
        <v>66</v>
      </c>
      <c r="E114" s="85">
        <v>1</v>
      </c>
      <c r="F114" s="109">
        <v>236</v>
      </c>
      <c r="G114" s="82"/>
      <c r="H114" s="82">
        <f t="shared" si="6"/>
        <v>236</v>
      </c>
      <c r="I114" s="86"/>
      <c r="J114" s="242" t="s">
        <v>454</v>
      </c>
    </row>
    <row r="115" spans="1:10" ht="15" customHeight="1">
      <c r="A115" s="129"/>
      <c r="B115" s="16">
        <v>112</v>
      </c>
      <c r="C115" s="48" t="s">
        <v>256</v>
      </c>
      <c r="D115" s="17" t="s">
        <v>66</v>
      </c>
      <c r="E115" s="17">
        <v>1</v>
      </c>
      <c r="F115" s="109">
        <v>236</v>
      </c>
      <c r="G115" s="82"/>
      <c r="H115" s="82">
        <f t="shared" si="6"/>
        <v>236</v>
      </c>
      <c r="I115" s="86"/>
      <c r="J115" s="243" t="s">
        <v>75</v>
      </c>
    </row>
    <row r="116" spans="1:10" s="221" customFormat="1" ht="15" customHeight="1">
      <c r="A116" s="129"/>
      <c r="B116" s="16">
        <v>113</v>
      </c>
      <c r="C116" s="52" t="s">
        <v>260</v>
      </c>
      <c r="D116" s="52" t="s">
        <v>85</v>
      </c>
      <c r="E116" s="85">
        <v>1</v>
      </c>
      <c r="F116" s="109">
        <v>236</v>
      </c>
      <c r="G116" s="82"/>
      <c r="H116" s="82">
        <f t="shared" si="6"/>
        <v>236</v>
      </c>
      <c r="I116" s="86"/>
      <c r="J116" s="242" t="s">
        <v>114</v>
      </c>
    </row>
    <row r="117" spans="1:10" s="221" customFormat="1" ht="15" customHeight="1">
      <c r="A117" s="130"/>
      <c r="B117" s="16">
        <v>114</v>
      </c>
      <c r="C117" s="48" t="s">
        <v>261</v>
      </c>
      <c r="D117" s="132" t="s">
        <v>66</v>
      </c>
      <c r="E117" s="48">
        <v>1</v>
      </c>
      <c r="F117" s="109">
        <v>236</v>
      </c>
      <c r="G117" s="82"/>
      <c r="H117" s="82">
        <v>236</v>
      </c>
      <c r="I117" s="86"/>
      <c r="J117" s="243" t="s">
        <v>262</v>
      </c>
    </row>
    <row r="118" spans="1:10" s="221" customFormat="1" ht="15" customHeight="1">
      <c r="A118" s="16" t="s">
        <v>263</v>
      </c>
      <c r="B118" s="16">
        <v>115</v>
      </c>
      <c r="C118" s="48" t="s">
        <v>264</v>
      </c>
      <c r="D118" s="85" t="s">
        <v>74</v>
      </c>
      <c r="E118" s="48">
        <v>1</v>
      </c>
      <c r="F118" s="109">
        <v>224</v>
      </c>
      <c r="G118" s="82">
        <f aca="true" t="shared" si="7" ref="G118:G134">E118*12</f>
        <v>12</v>
      </c>
      <c r="H118" s="82">
        <f aca="true" t="shared" si="8" ref="H118:H137">F118+G118</f>
        <v>236</v>
      </c>
      <c r="I118" s="86"/>
      <c r="J118" s="243" t="s">
        <v>455</v>
      </c>
    </row>
    <row r="119" spans="1:10" ht="15" customHeight="1">
      <c r="A119" s="16"/>
      <c r="B119" s="16">
        <v>116</v>
      </c>
      <c r="C119" s="48" t="s">
        <v>266</v>
      </c>
      <c r="D119" s="85" t="s">
        <v>74</v>
      </c>
      <c r="E119" s="48">
        <v>1</v>
      </c>
      <c r="F119" s="109">
        <v>224</v>
      </c>
      <c r="G119" s="82">
        <f t="shared" si="7"/>
        <v>12</v>
      </c>
      <c r="H119" s="82">
        <f t="shared" si="8"/>
        <v>236</v>
      </c>
      <c r="I119" s="86"/>
      <c r="J119" s="243" t="s">
        <v>102</v>
      </c>
    </row>
    <row r="120" spans="1:10" ht="15" customHeight="1">
      <c r="A120" s="16"/>
      <c r="B120" s="16">
        <v>117</v>
      </c>
      <c r="C120" s="48" t="s">
        <v>267</v>
      </c>
      <c r="D120" s="48" t="s">
        <v>66</v>
      </c>
      <c r="E120" s="48">
        <v>1</v>
      </c>
      <c r="F120" s="109">
        <v>224</v>
      </c>
      <c r="G120" s="82">
        <f t="shared" si="7"/>
        <v>12</v>
      </c>
      <c r="H120" s="82">
        <f t="shared" si="8"/>
        <v>236</v>
      </c>
      <c r="I120" s="86"/>
      <c r="J120" s="243" t="s">
        <v>224</v>
      </c>
    </row>
    <row r="121" spans="1:10" ht="15" customHeight="1">
      <c r="A121" s="16"/>
      <c r="B121" s="16">
        <v>118</v>
      </c>
      <c r="C121" s="151" t="s">
        <v>270</v>
      </c>
      <c r="D121" s="17" t="s">
        <v>154</v>
      </c>
      <c r="E121" s="232">
        <v>1</v>
      </c>
      <c r="F121" s="109">
        <v>224</v>
      </c>
      <c r="G121" s="82">
        <f t="shared" si="7"/>
        <v>12</v>
      </c>
      <c r="H121" s="82">
        <f t="shared" si="8"/>
        <v>236</v>
      </c>
      <c r="I121" s="86"/>
      <c r="J121" s="243" t="s">
        <v>97</v>
      </c>
    </row>
    <row r="122" spans="1:10" ht="15" customHeight="1">
      <c r="A122" s="16"/>
      <c r="B122" s="16">
        <v>119</v>
      </c>
      <c r="C122" s="48" t="s">
        <v>269</v>
      </c>
      <c r="D122" s="48" t="s">
        <v>85</v>
      </c>
      <c r="E122" s="17">
        <v>1</v>
      </c>
      <c r="F122" s="109">
        <v>224</v>
      </c>
      <c r="G122" s="82">
        <f t="shared" si="7"/>
        <v>12</v>
      </c>
      <c r="H122" s="82">
        <f t="shared" si="8"/>
        <v>236</v>
      </c>
      <c r="I122" s="86"/>
      <c r="J122" s="243"/>
    </row>
    <row r="123" spans="1:10" ht="15" customHeight="1">
      <c r="A123" s="16" t="s">
        <v>251</v>
      </c>
      <c r="B123" s="16">
        <v>120</v>
      </c>
      <c r="C123" s="48" t="s">
        <v>271</v>
      </c>
      <c r="D123" s="233" t="s">
        <v>74</v>
      </c>
      <c r="E123" s="48">
        <v>1</v>
      </c>
      <c r="F123" s="109">
        <v>236</v>
      </c>
      <c r="G123" s="82"/>
      <c r="H123" s="82">
        <f t="shared" si="8"/>
        <v>236</v>
      </c>
      <c r="I123" s="251" t="s">
        <v>272</v>
      </c>
      <c r="J123" s="243"/>
    </row>
    <row r="124" spans="1:10" ht="15" customHeight="1">
      <c r="A124" s="16"/>
      <c r="B124" s="16">
        <v>121</v>
      </c>
      <c r="C124" s="48" t="s">
        <v>273</v>
      </c>
      <c r="D124" s="233" t="s">
        <v>74</v>
      </c>
      <c r="E124" s="48">
        <v>1</v>
      </c>
      <c r="F124" s="109">
        <v>236</v>
      </c>
      <c r="G124" s="82"/>
      <c r="H124" s="82">
        <f t="shared" si="8"/>
        <v>236</v>
      </c>
      <c r="I124" s="251"/>
      <c r="J124" s="243"/>
    </row>
    <row r="125" spans="1:10" ht="15" customHeight="1">
      <c r="A125" s="16" t="s">
        <v>211</v>
      </c>
      <c r="B125" s="16">
        <v>122</v>
      </c>
      <c r="C125" s="48" t="s">
        <v>275</v>
      </c>
      <c r="D125" s="233" t="s">
        <v>74</v>
      </c>
      <c r="E125" s="48">
        <v>1</v>
      </c>
      <c r="F125" s="109">
        <v>236</v>
      </c>
      <c r="G125" s="82"/>
      <c r="H125" s="82">
        <f t="shared" si="8"/>
        <v>236</v>
      </c>
      <c r="I125" s="251"/>
      <c r="J125" s="243"/>
    </row>
    <row r="126" spans="1:10" ht="15" customHeight="1">
      <c r="A126" s="16" t="s">
        <v>175</v>
      </c>
      <c r="B126" s="16">
        <v>123</v>
      </c>
      <c r="C126" s="48" t="s">
        <v>277</v>
      </c>
      <c r="D126" s="233" t="s">
        <v>74</v>
      </c>
      <c r="E126" s="48">
        <v>1</v>
      </c>
      <c r="F126" s="109">
        <v>224</v>
      </c>
      <c r="G126" s="82">
        <f t="shared" si="7"/>
        <v>12</v>
      </c>
      <c r="H126" s="82">
        <f t="shared" si="8"/>
        <v>236</v>
      </c>
      <c r="I126" s="251"/>
      <c r="J126" s="243"/>
    </row>
    <row r="127" spans="1:10" ht="15" customHeight="1">
      <c r="A127" s="16" t="s">
        <v>150</v>
      </c>
      <c r="B127" s="16">
        <v>124</v>
      </c>
      <c r="C127" s="48" t="s">
        <v>286</v>
      </c>
      <c r="D127" s="233" t="s">
        <v>74</v>
      </c>
      <c r="E127" s="48">
        <v>1</v>
      </c>
      <c r="F127" s="109">
        <v>224</v>
      </c>
      <c r="G127" s="82">
        <f t="shared" si="7"/>
        <v>12</v>
      </c>
      <c r="H127" s="82">
        <f t="shared" si="8"/>
        <v>236</v>
      </c>
      <c r="I127" s="251"/>
      <c r="J127" s="243"/>
    </row>
    <row r="128" spans="1:10" ht="15" customHeight="1">
      <c r="A128" s="16" t="s">
        <v>133</v>
      </c>
      <c r="B128" s="16">
        <v>125</v>
      </c>
      <c r="C128" s="48" t="s">
        <v>282</v>
      </c>
      <c r="D128" s="233" t="s">
        <v>74</v>
      </c>
      <c r="E128" s="48">
        <v>1</v>
      </c>
      <c r="F128" s="109">
        <v>236</v>
      </c>
      <c r="G128" s="82"/>
      <c r="H128" s="82">
        <f t="shared" si="8"/>
        <v>236</v>
      </c>
      <c r="I128" s="251"/>
      <c r="J128" s="243"/>
    </row>
    <row r="129" spans="1:10" ht="15" customHeight="1">
      <c r="A129" s="16"/>
      <c r="B129" s="16">
        <v>126</v>
      </c>
      <c r="C129" s="48" t="s">
        <v>283</v>
      </c>
      <c r="D129" s="233" t="s">
        <v>74</v>
      </c>
      <c r="E129" s="48">
        <v>1</v>
      </c>
      <c r="F129" s="109">
        <v>224</v>
      </c>
      <c r="G129" s="82">
        <f t="shared" si="7"/>
        <v>12</v>
      </c>
      <c r="H129" s="82">
        <f t="shared" si="8"/>
        <v>236</v>
      </c>
      <c r="I129" s="251"/>
      <c r="J129" s="243"/>
    </row>
    <row r="130" spans="1:10" ht="15" customHeight="1">
      <c r="A130" s="16"/>
      <c r="B130" s="16">
        <v>127</v>
      </c>
      <c r="C130" s="48" t="s">
        <v>284</v>
      </c>
      <c r="D130" s="233" t="s">
        <v>74</v>
      </c>
      <c r="E130" s="48">
        <v>1</v>
      </c>
      <c r="F130" s="109">
        <v>236</v>
      </c>
      <c r="G130" s="82"/>
      <c r="H130" s="82">
        <f t="shared" si="8"/>
        <v>236</v>
      </c>
      <c r="I130" s="251"/>
      <c r="J130" s="243"/>
    </row>
    <row r="131" spans="1:10" ht="15" customHeight="1">
      <c r="A131" s="16" t="s">
        <v>64</v>
      </c>
      <c r="B131" s="16">
        <v>128</v>
      </c>
      <c r="C131" s="48" t="s">
        <v>279</v>
      </c>
      <c r="D131" s="233" t="s">
        <v>74</v>
      </c>
      <c r="E131" s="48">
        <v>1</v>
      </c>
      <c r="F131" s="109">
        <v>236</v>
      </c>
      <c r="G131" s="82"/>
      <c r="H131" s="82">
        <f t="shared" si="8"/>
        <v>236</v>
      </c>
      <c r="I131" s="251"/>
      <c r="J131" s="243"/>
    </row>
    <row r="132" spans="1:10" ht="15" customHeight="1">
      <c r="A132" s="16"/>
      <c r="B132" s="16">
        <v>129</v>
      </c>
      <c r="C132" s="48" t="s">
        <v>280</v>
      </c>
      <c r="D132" s="233" t="s">
        <v>74</v>
      </c>
      <c r="E132" s="48">
        <v>1</v>
      </c>
      <c r="F132" s="109">
        <v>236</v>
      </c>
      <c r="G132" s="82"/>
      <c r="H132" s="82">
        <f t="shared" si="8"/>
        <v>236</v>
      </c>
      <c r="I132" s="251"/>
      <c r="J132" s="243"/>
    </row>
    <row r="133" spans="1:10" ht="15" customHeight="1">
      <c r="A133" s="16"/>
      <c r="B133" s="16">
        <v>130</v>
      </c>
      <c r="C133" s="48" t="s">
        <v>281</v>
      </c>
      <c r="D133" s="233" t="s">
        <v>74</v>
      </c>
      <c r="E133" s="48">
        <v>1</v>
      </c>
      <c r="F133" s="109">
        <v>236</v>
      </c>
      <c r="G133" s="82"/>
      <c r="H133" s="82">
        <f t="shared" si="8"/>
        <v>236</v>
      </c>
      <c r="I133" s="251"/>
      <c r="J133" s="243"/>
    </row>
    <row r="134" spans="1:10" ht="15" customHeight="1">
      <c r="A134" s="16" t="s">
        <v>117</v>
      </c>
      <c r="B134" s="16">
        <v>131</v>
      </c>
      <c r="C134" s="85" t="s">
        <v>287</v>
      </c>
      <c r="D134" s="233" t="s">
        <v>74</v>
      </c>
      <c r="E134" s="232">
        <v>1</v>
      </c>
      <c r="F134" s="109">
        <v>224</v>
      </c>
      <c r="G134" s="82">
        <f t="shared" si="7"/>
        <v>12</v>
      </c>
      <c r="H134" s="82">
        <f t="shared" si="8"/>
        <v>236</v>
      </c>
      <c r="I134" s="251"/>
      <c r="J134" s="242" t="s">
        <v>288</v>
      </c>
    </row>
    <row r="135" spans="1:10" s="184" customFormat="1" ht="15" customHeight="1">
      <c r="A135" s="65" t="s">
        <v>48</v>
      </c>
      <c r="B135" s="65">
        <v>131</v>
      </c>
      <c r="C135" s="65"/>
      <c r="D135" s="65"/>
      <c r="E135" s="65">
        <f>SUM(E4:E134)</f>
        <v>180</v>
      </c>
      <c r="F135" s="252"/>
      <c r="G135" s="82"/>
      <c r="H135" s="88">
        <f>SUM(H4:H134)</f>
        <v>42480</v>
      </c>
      <c r="I135" s="206"/>
      <c r="J135" s="243"/>
    </row>
    <row r="136" spans="1:10" ht="15" customHeight="1">
      <c r="A136" s="48" t="s">
        <v>51</v>
      </c>
      <c r="B136" s="48">
        <v>1</v>
      </c>
      <c r="C136" s="151" t="s">
        <v>292</v>
      </c>
      <c r="D136" s="17" t="s">
        <v>79</v>
      </c>
      <c r="E136" s="232">
        <v>1</v>
      </c>
      <c r="F136" s="109">
        <v>224</v>
      </c>
      <c r="G136" s="82">
        <f>E136*12</f>
        <v>12</v>
      </c>
      <c r="H136" s="82">
        <f>F136+G136</f>
        <v>236</v>
      </c>
      <c r="I136" s="206" t="s">
        <v>456</v>
      </c>
      <c r="J136" s="243" t="s">
        <v>293</v>
      </c>
    </row>
    <row r="137" spans="1:10" ht="15" customHeight="1">
      <c r="A137" s="48"/>
      <c r="B137" s="48">
        <v>2</v>
      </c>
      <c r="C137" s="151" t="s">
        <v>294</v>
      </c>
      <c r="D137" s="233" t="s">
        <v>74</v>
      </c>
      <c r="E137" s="232">
        <v>3</v>
      </c>
      <c r="F137" s="109">
        <v>672</v>
      </c>
      <c r="G137" s="82">
        <f>E137*12</f>
        <v>36</v>
      </c>
      <c r="H137" s="82">
        <f>F137+G137</f>
        <v>708</v>
      </c>
      <c r="I137" s="206"/>
      <c r="J137" s="243" t="s">
        <v>112</v>
      </c>
    </row>
    <row r="138" spans="1:10" s="221" customFormat="1" ht="15" customHeight="1">
      <c r="A138" s="48"/>
      <c r="B138" s="48">
        <v>3</v>
      </c>
      <c r="C138" s="52" t="s">
        <v>291</v>
      </c>
      <c r="D138" s="197" t="s">
        <v>74</v>
      </c>
      <c r="E138" s="232">
        <v>1</v>
      </c>
      <c r="F138" s="109">
        <v>236</v>
      </c>
      <c r="G138" s="82"/>
      <c r="H138" s="82">
        <v>236</v>
      </c>
      <c r="I138" s="206"/>
      <c r="J138" s="243" t="s">
        <v>114</v>
      </c>
    </row>
    <row r="139" spans="1:10" ht="15" customHeight="1">
      <c r="A139" s="48"/>
      <c r="B139" s="48">
        <v>4</v>
      </c>
      <c r="C139" s="151" t="s">
        <v>295</v>
      </c>
      <c r="D139" s="233" t="s">
        <v>74</v>
      </c>
      <c r="E139" s="232">
        <v>3</v>
      </c>
      <c r="F139" s="109">
        <v>672</v>
      </c>
      <c r="G139" s="82">
        <f>E139*12</f>
        <v>36</v>
      </c>
      <c r="H139" s="82">
        <f aca="true" t="shared" si="9" ref="H139:H173">F139+G139</f>
        <v>708</v>
      </c>
      <c r="I139" s="206"/>
      <c r="J139" s="243" t="s">
        <v>235</v>
      </c>
    </row>
    <row r="140" spans="1:10" s="222" customFormat="1" ht="15" customHeight="1">
      <c r="A140" s="246" t="s">
        <v>45</v>
      </c>
      <c r="B140" s="48">
        <v>5</v>
      </c>
      <c r="C140" s="151" t="s">
        <v>296</v>
      </c>
      <c r="D140" s="233" t="s">
        <v>74</v>
      </c>
      <c r="E140" s="17">
        <v>1</v>
      </c>
      <c r="F140" s="109">
        <v>224</v>
      </c>
      <c r="G140" s="82">
        <f>E140*12</f>
        <v>12</v>
      </c>
      <c r="H140" s="82">
        <f t="shared" si="9"/>
        <v>236</v>
      </c>
      <c r="I140" s="206"/>
      <c r="J140" s="243" t="s">
        <v>450</v>
      </c>
    </row>
    <row r="141" spans="1:10" ht="15" customHeight="1">
      <c r="A141" s="247"/>
      <c r="B141" s="48">
        <v>6</v>
      </c>
      <c r="C141" s="151" t="s">
        <v>299</v>
      </c>
      <c r="D141" s="17" t="s">
        <v>154</v>
      </c>
      <c r="E141" s="17">
        <v>1</v>
      </c>
      <c r="F141" s="109">
        <v>224</v>
      </c>
      <c r="G141" s="82">
        <f>E141*12</f>
        <v>12</v>
      </c>
      <c r="H141" s="82">
        <f t="shared" si="9"/>
        <v>236</v>
      </c>
      <c r="I141" s="206"/>
      <c r="J141" s="243" t="s">
        <v>457</v>
      </c>
    </row>
    <row r="142" spans="1:10" ht="15" customHeight="1">
      <c r="A142" s="247"/>
      <c r="B142" s="48">
        <v>7</v>
      </c>
      <c r="C142" s="151" t="s">
        <v>301</v>
      </c>
      <c r="D142" s="17" t="s">
        <v>154</v>
      </c>
      <c r="E142" s="17">
        <v>1</v>
      </c>
      <c r="F142" s="109">
        <v>224</v>
      </c>
      <c r="G142" s="82">
        <f>E142*12</f>
        <v>12</v>
      </c>
      <c r="H142" s="82">
        <f t="shared" si="9"/>
        <v>236</v>
      </c>
      <c r="I142" s="206"/>
      <c r="J142" s="243" t="s">
        <v>75</v>
      </c>
    </row>
    <row r="143" spans="1:10" s="222" customFormat="1" ht="15" customHeight="1">
      <c r="A143" s="247"/>
      <c r="B143" s="48">
        <v>8</v>
      </c>
      <c r="C143" s="151" t="s">
        <v>302</v>
      </c>
      <c r="D143" s="17" t="s">
        <v>154</v>
      </c>
      <c r="E143" s="17">
        <v>1</v>
      </c>
      <c r="F143" s="109">
        <v>224</v>
      </c>
      <c r="G143" s="82">
        <f>E143*12</f>
        <v>12</v>
      </c>
      <c r="H143" s="82">
        <f t="shared" si="9"/>
        <v>236</v>
      </c>
      <c r="I143" s="206"/>
      <c r="J143" s="243" t="s">
        <v>106</v>
      </c>
    </row>
    <row r="144" spans="1:10" s="223" customFormat="1" ht="15" customHeight="1">
      <c r="A144" s="247"/>
      <c r="B144" s="48">
        <v>9</v>
      </c>
      <c r="C144" s="132" t="s">
        <v>306</v>
      </c>
      <c r="D144" s="52" t="s">
        <v>66</v>
      </c>
      <c r="E144" s="17">
        <v>2</v>
      </c>
      <c r="F144" s="109">
        <v>472</v>
      </c>
      <c r="G144" s="82"/>
      <c r="H144" s="82">
        <f t="shared" si="9"/>
        <v>472</v>
      </c>
      <c r="I144" s="206"/>
      <c r="J144" s="243" t="s">
        <v>114</v>
      </c>
    </row>
    <row r="145" spans="1:10" s="223" customFormat="1" ht="15" customHeight="1">
      <c r="A145" s="247"/>
      <c r="B145" s="48">
        <v>10</v>
      </c>
      <c r="C145" s="52" t="s">
        <v>304</v>
      </c>
      <c r="D145" s="52" t="s">
        <v>305</v>
      </c>
      <c r="E145" s="17">
        <v>1</v>
      </c>
      <c r="F145" s="109">
        <v>236</v>
      </c>
      <c r="G145" s="82"/>
      <c r="H145" s="82">
        <f t="shared" si="9"/>
        <v>236</v>
      </c>
      <c r="I145" s="206"/>
      <c r="J145" s="243" t="s">
        <v>114</v>
      </c>
    </row>
    <row r="146" spans="1:10" s="222" customFormat="1" ht="15" customHeight="1">
      <c r="A146" s="247"/>
      <c r="B146" s="48">
        <v>11</v>
      </c>
      <c r="C146" s="48" t="s">
        <v>303</v>
      </c>
      <c r="D146" s="233" t="s">
        <v>74</v>
      </c>
      <c r="E146" s="17">
        <v>1</v>
      </c>
      <c r="F146" s="109">
        <v>236</v>
      </c>
      <c r="G146" s="82"/>
      <c r="H146" s="82">
        <f t="shared" si="9"/>
        <v>236</v>
      </c>
      <c r="I146" s="206"/>
      <c r="J146" s="243" t="s">
        <v>106</v>
      </c>
    </row>
    <row r="147" spans="1:10" ht="15" customHeight="1">
      <c r="A147" s="247"/>
      <c r="B147" s="48">
        <v>12</v>
      </c>
      <c r="C147" s="151" t="s">
        <v>307</v>
      </c>
      <c r="D147" s="17" t="s">
        <v>154</v>
      </c>
      <c r="E147" s="232">
        <v>1</v>
      </c>
      <c r="F147" s="109">
        <v>224</v>
      </c>
      <c r="G147" s="82">
        <f>E147*12</f>
        <v>12</v>
      </c>
      <c r="H147" s="82">
        <f t="shared" si="9"/>
        <v>236</v>
      </c>
      <c r="I147" s="206"/>
      <c r="J147" s="242" t="s">
        <v>97</v>
      </c>
    </row>
    <row r="148" spans="1:10" ht="15" customHeight="1">
      <c r="A148" s="249"/>
      <c r="B148" s="48">
        <v>13</v>
      </c>
      <c r="C148" s="48" t="s">
        <v>309</v>
      </c>
      <c r="D148" s="234" t="s">
        <v>154</v>
      </c>
      <c r="E148" s="17">
        <v>1</v>
      </c>
      <c r="F148" s="109">
        <v>236</v>
      </c>
      <c r="G148" s="82"/>
      <c r="H148" s="82">
        <f t="shared" si="9"/>
        <v>236</v>
      </c>
      <c r="I148" s="206"/>
      <c r="J148" s="242" t="s">
        <v>262</v>
      </c>
    </row>
    <row r="149" spans="1:10" ht="15" customHeight="1">
      <c r="A149" s="105" t="s">
        <v>310</v>
      </c>
      <c r="B149" s="48">
        <v>14</v>
      </c>
      <c r="C149" s="151" t="s">
        <v>311</v>
      </c>
      <c r="D149" s="17" t="s">
        <v>85</v>
      </c>
      <c r="E149" s="17">
        <v>1</v>
      </c>
      <c r="F149" s="109">
        <v>224</v>
      </c>
      <c r="G149" s="82">
        <f aca="true" t="shared" si="10" ref="G149:G171">E149*12</f>
        <v>12</v>
      </c>
      <c r="H149" s="82">
        <f t="shared" si="9"/>
        <v>236</v>
      </c>
      <c r="I149" s="206"/>
      <c r="J149" s="243" t="s">
        <v>366</v>
      </c>
    </row>
    <row r="150" spans="1:10" ht="15" customHeight="1">
      <c r="A150" s="105"/>
      <c r="B150" s="48">
        <v>15</v>
      </c>
      <c r="C150" s="151" t="s">
        <v>312</v>
      </c>
      <c r="D150" s="233" t="s">
        <v>313</v>
      </c>
      <c r="E150" s="17">
        <v>2</v>
      </c>
      <c r="F150" s="109">
        <v>448</v>
      </c>
      <c r="G150" s="82">
        <f t="shared" si="10"/>
        <v>24</v>
      </c>
      <c r="H150" s="82">
        <f t="shared" si="9"/>
        <v>472</v>
      </c>
      <c r="I150" s="206"/>
      <c r="J150" s="243" t="s">
        <v>458</v>
      </c>
    </row>
    <row r="151" spans="1:10" ht="15" customHeight="1">
      <c r="A151" s="105"/>
      <c r="B151" s="48">
        <v>16</v>
      </c>
      <c r="C151" s="151" t="s">
        <v>315</v>
      </c>
      <c r="D151" s="17" t="s">
        <v>66</v>
      </c>
      <c r="E151" s="17">
        <v>1</v>
      </c>
      <c r="F151" s="109">
        <v>224</v>
      </c>
      <c r="G151" s="82">
        <f t="shared" si="10"/>
        <v>12</v>
      </c>
      <c r="H151" s="82">
        <f t="shared" si="9"/>
        <v>236</v>
      </c>
      <c r="I151" s="206"/>
      <c r="J151" s="243" t="s">
        <v>438</v>
      </c>
    </row>
    <row r="152" spans="1:10" ht="15" customHeight="1">
      <c r="A152" s="105"/>
      <c r="B152" s="48">
        <v>17</v>
      </c>
      <c r="C152" s="151" t="s">
        <v>318</v>
      </c>
      <c r="D152" s="17" t="s">
        <v>66</v>
      </c>
      <c r="E152" s="17">
        <v>2</v>
      </c>
      <c r="F152" s="109">
        <v>448</v>
      </c>
      <c r="G152" s="82">
        <f t="shared" si="10"/>
        <v>24</v>
      </c>
      <c r="H152" s="82">
        <f t="shared" si="9"/>
        <v>472</v>
      </c>
      <c r="I152" s="206"/>
      <c r="J152" s="243" t="s">
        <v>459</v>
      </c>
    </row>
    <row r="153" spans="1:10" ht="15" customHeight="1">
      <c r="A153" s="105"/>
      <c r="B153" s="48">
        <v>18</v>
      </c>
      <c r="C153" s="253" t="s">
        <v>316</v>
      </c>
      <c r="D153" s="17" t="s">
        <v>74</v>
      </c>
      <c r="E153" s="17">
        <v>1</v>
      </c>
      <c r="F153" s="109">
        <v>236</v>
      </c>
      <c r="G153" s="82"/>
      <c r="H153" s="82">
        <f t="shared" si="9"/>
        <v>236</v>
      </c>
      <c r="I153" s="206"/>
      <c r="J153" s="243" t="s">
        <v>317</v>
      </c>
    </row>
    <row r="154" spans="1:10" s="222" customFormat="1" ht="15" customHeight="1">
      <c r="A154" s="105"/>
      <c r="B154" s="48">
        <v>19</v>
      </c>
      <c r="C154" s="151" t="s">
        <v>320</v>
      </c>
      <c r="D154" s="17" t="s">
        <v>154</v>
      </c>
      <c r="E154" s="17">
        <v>1</v>
      </c>
      <c r="F154" s="109">
        <v>224</v>
      </c>
      <c r="G154" s="82">
        <f t="shared" si="10"/>
        <v>12</v>
      </c>
      <c r="H154" s="82">
        <f t="shared" si="9"/>
        <v>236</v>
      </c>
      <c r="I154" s="206"/>
      <c r="J154" s="243"/>
    </row>
    <row r="155" spans="1:10" s="222" customFormat="1" ht="15" customHeight="1">
      <c r="A155" s="48" t="s">
        <v>321</v>
      </c>
      <c r="B155" s="48">
        <v>20</v>
      </c>
      <c r="C155" s="151" t="s">
        <v>322</v>
      </c>
      <c r="D155" s="17" t="s">
        <v>85</v>
      </c>
      <c r="E155" s="54">
        <v>1</v>
      </c>
      <c r="F155" s="109">
        <v>224</v>
      </c>
      <c r="G155" s="82">
        <f t="shared" si="10"/>
        <v>12</v>
      </c>
      <c r="H155" s="82">
        <f t="shared" si="9"/>
        <v>236</v>
      </c>
      <c r="I155" s="206"/>
      <c r="J155" s="243"/>
    </row>
    <row r="156" spans="1:10" s="222" customFormat="1" ht="15" customHeight="1">
      <c r="A156" s="48"/>
      <c r="B156" s="48">
        <v>21</v>
      </c>
      <c r="C156" s="151" t="s">
        <v>323</v>
      </c>
      <c r="D156" s="17" t="s">
        <v>85</v>
      </c>
      <c r="E156" s="54">
        <v>2</v>
      </c>
      <c r="F156" s="109">
        <v>448</v>
      </c>
      <c r="G156" s="82">
        <f t="shared" si="10"/>
        <v>24</v>
      </c>
      <c r="H156" s="82">
        <f t="shared" si="9"/>
        <v>472</v>
      </c>
      <c r="I156" s="206"/>
      <c r="J156" s="243" t="s">
        <v>366</v>
      </c>
    </row>
    <row r="157" spans="1:10" ht="15" customHeight="1">
      <c r="A157" s="48"/>
      <c r="B157" s="48">
        <v>22</v>
      </c>
      <c r="C157" s="151" t="s">
        <v>324</v>
      </c>
      <c r="D157" s="17" t="s">
        <v>325</v>
      </c>
      <c r="E157" s="54">
        <v>1</v>
      </c>
      <c r="F157" s="109">
        <v>224</v>
      </c>
      <c r="G157" s="82">
        <f t="shared" si="10"/>
        <v>12</v>
      </c>
      <c r="H157" s="82">
        <f t="shared" si="9"/>
        <v>236</v>
      </c>
      <c r="I157" s="206"/>
      <c r="J157" s="243" t="s">
        <v>161</v>
      </c>
    </row>
    <row r="158" spans="1:10" ht="15" customHeight="1">
      <c r="A158" s="48"/>
      <c r="B158" s="48">
        <v>23</v>
      </c>
      <c r="C158" s="151" t="s">
        <v>326</v>
      </c>
      <c r="D158" s="17" t="s">
        <v>66</v>
      </c>
      <c r="E158" s="54">
        <v>2</v>
      </c>
      <c r="F158" s="109">
        <v>448</v>
      </c>
      <c r="G158" s="82">
        <f t="shared" si="10"/>
        <v>24</v>
      </c>
      <c r="H158" s="82">
        <f t="shared" si="9"/>
        <v>472</v>
      </c>
      <c r="I158" s="206"/>
      <c r="J158" s="243" t="s">
        <v>161</v>
      </c>
    </row>
    <row r="159" spans="1:10" ht="15" customHeight="1">
      <c r="A159" s="48"/>
      <c r="B159" s="48">
        <v>24</v>
      </c>
      <c r="C159" s="254" t="s">
        <v>328</v>
      </c>
      <c r="D159" s="128" t="s">
        <v>85</v>
      </c>
      <c r="E159" s="232">
        <v>2</v>
      </c>
      <c r="F159" s="109">
        <v>448</v>
      </c>
      <c r="G159" s="82">
        <f t="shared" si="10"/>
        <v>24</v>
      </c>
      <c r="H159" s="82">
        <f t="shared" si="9"/>
        <v>472</v>
      </c>
      <c r="I159" s="206"/>
      <c r="J159" s="243" t="s">
        <v>75</v>
      </c>
    </row>
    <row r="160" spans="1:10" ht="15" customHeight="1">
      <c r="A160" s="48"/>
      <c r="B160" s="48">
        <v>25</v>
      </c>
      <c r="C160" s="151" t="s">
        <v>329</v>
      </c>
      <c r="D160" s="17" t="s">
        <v>119</v>
      </c>
      <c r="E160" s="232">
        <v>1</v>
      </c>
      <c r="F160" s="109">
        <v>224</v>
      </c>
      <c r="G160" s="82">
        <f t="shared" si="10"/>
        <v>12</v>
      </c>
      <c r="H160" s="82">
        <f t="shared" si="9"/>
        <v>236</v>
      </c>
      <c r="I160" s="206"/>
      <c r="J160" s="243" t="s">
        <v>330</v>
      </c>
    </row>
    <row r="161" spans="1:10" ht="15" customHeight="1">
      <c r="A161" s="105" t="s">
        <v>42</v>
      </c>
      <c r="B161" s="48">
        <v>26</v>
      </c>
      <c r="C161" s="151" t="s">
        <v>331</v>
      </c>
      <c r="D161" s="17" t="s">
        <v>85</v>
      </c>
      <c r="E161" s="232">
        <v>1</v>
      </c>
      <c r="F161" s="109">
        <v>224</v>
      </c>
      <c r="G161" s="82">
        <f t="shared" si="10"/>
        <v>12</v>
      </c>
      <c r="H161" s="82">
        <f t="shared" si="9"/>
        <v>236</v>
      </c>
      <c r="I161" s="206"/>
      <c r="J161" s="243" t="s">
        <v>161</v>
      </c>
    </row>
    <row r="162" spans="1:10" ht="15" customHeight="1">
      <c r="A162" s="105"/>
      <c r="B162" s="48">
        <v>27</v>
      </c>
      <c r="C162" s="151" t="s">
        <v>332</v>
      </c>
      <c r="D162" s="17" t="s">
        <v>85</v>
      </c>
      <c r="E162" s="48">
        <v>2</v>
      </c>
      <c r="F162" s="109">
        <v>448</v>
      </c>
      <c r="G162" s="82">
        <f t="shared" si="10"/>
        <v>24</v>
      </c>
      <c r="H162" s="82">
        <f t="shared" si="9"/>
        <v>472</v>
      </c>
      <c r="I162" s="206"/>
      <c r="J162" s="243" t="s">
        <v>460</v>
      </c>
    </row>
    <row r="163" spans="1:10" s="222" customFormat="1" ht="15" customHeight="1">
      <c r="A163" s="17" t="s">
        <v>33</v>
      </c>
      <c r="B163" s="48">
        <v>28</v>
      </c>
      <c r="C163" s="105" t="s">
        <v>337</v>
      </c>
      <c r="D163" s="105" t="s">
        <v>154</v>
      </c>
      <c r="E163" s="54">
        <v>1</v>
      </c>
      <c r="F163" s="109">
        <v>224</v>
      </c>
      <c r="G163" s="82">
        <f t="shared" si="10"/>
        <v>12</v>
      </c>
      <c r="H163" s="82">
        <f t="shared" si="9"/>
        <v>236</v>
      </c>
      <c r="I163" s="206"/>
      <c r="J163" s="243" t="s">
        <v>116</v>
      </c>
    </row>
    <row r="164" spans="1:10" ht="15" customHeight="1">
      <c r="A164" s="17"/>
      <c r="B164" s="48">
        <v>29</v>
      </c>
      <c r="C164" s="85" t="s">
        <v>333</v>
      </c>
      <c r="D164" s="16" t="s">
        <v>154</v>
      </c>
      <c r="E164" s="54">
        <v>1</v>
      </c>
      <c r="F164" s="109">
        <v>236</v>
      </c>
      <c r="G164" s="82"/>
      <c r="H164" s="82">
        <f t="shared" si="9"/>
        <v>236</v>
      </c>
      <c r="I164" s="206"/>
      <c r="J164" s="243" t="s">
        <v>438</v>
      </c>
    </row>
    <row r="165" spans="1:10" s="222" customFormat="1" ht="15" customHeight="1">
      <c r="A165" s="17"/>
      <c r="B165" s="48">
        <v>30</v>
      </c>
      <c r="C165" s="168" t="s">
        <v>336</v>
      </c>
      <c r="D165" s="16" t="s">
        <v>154</v>
      </c>
      <c r="E165" s="54">
        <v>1</v>
      </c>
      <c r="F165" s="109">
        <v>224</v>
      </c>
      <c r="G165" s="82">
        <f t="shared" si="10"/>
        <v>12</v>
      </c>
      <c r="H165" s="82">
        <f t="shared" si="9"/>
        <v>236</v>
      </c>
      <c r="I165" s="206"/>
      <c r="J165" s="243" t="s">
        <v>75</v>
      </c>
    </row>
    <row r="166" spans="1:10" s="222" customFormat="1" ht="15" customHeight="1">
      <c r="A166" s="17"/>
      <c r="B166" s="48">
        <v>31</v>
      </c>
      <c r="C166" s="168" t="s">
        <v>338</v>
      </c>
      <c r="D166" s="48" t="s">
        <v>66</v>
      </c>
      <c r="E166" s="54">
        <v>2</v>
      </c>
      <c r="F166" s="109">
        <v>448</v>
      </c>
      <c r="G166" s="82">
        <f t="shared" si="10"/>
        <v>24</v>
      </c>
      <c r="H166" s="82">
        <f t="shared" si="9"/>
        <v>472</v>
      </c>
      <c r="I166" s="206"/>
      <c r="J166" s="243" t="s">
        <v>106</v>
      </c>
    </row>
    <row r="167" spans="1:10" s="222" customFormat="1" ht="15" customHeight="1">
      <c r="A167" s="17"/>
      <c r="B167" s="48">
        <v>32</v>
      </c>
      <c r="C167" s="168" t="s">
        <v>339</v>
      </c>
      <c r="D167" s="16" t="s">
        <v>340</v>
      </c>
      <c r="E167" s="54">
        <v>2</v>
      </c>
      <c r="F167" s="109">
        <v>448</v>
      </c>
      <c r="G167" s="82">
        <f t="shared" si="10"/>
        <v>24</v>
      </c>
      <c r="H167" s="82">
        <f t="shared" si="9"/>
        <v>472</v>
      </c>
      <c r="I167" s="206"/>
      <c r="J167" s="243" t="s">
        <v>106</v>
      </c>
    </row>
    <row r="168" spans="1:10" s="222" customFormat="1" ht="15" customHeight="1">
      <c r="A168" s="17"/>
      <c r="B168" s="48">
        <v>33</v>
      </c>
      <c r="C168" s="85" t="s">
        <v>341</v>
      </c>
      <c r="D168" s="85" t="s">
        <v>85</v>
      </c>
      <c r="E168" s="54">
        <v>1</v>
      </c>
      <c r="F168" s="109">
        <v>224</v>
      </c>
      <c r="G168" s="82">
        <f t="shared" si="10"/>
        <v>12</v>
      </c>
      <c r="H168" s="82">
        <f t="shared" si="9"/>
        <v>236</v>
      </c>
      <c r="I168" s="206"/>
      <c r="J168" s="243" t="s">
        <v>93</v>
      </c>
    </row>
    <row r="169" spans="1:10" s="222" customFormat="1" ht="15" customHeight="1">
      <c r="A169" s="17"/>
      <c r="B169" s="48">
        <v>34</v>
      </c>
      <c r="C169" s="85" t="s">
        <v>342</v>
      </c>
      <c r="D169" s="85" t="s">
        <v>85</v>
      </c>
      <c r="E169" s="54">
        <v>1</v>
      </c>
      <c r="F169" s="109">
        <v>236</v>
      </c>
      <c r="G169" s="82"/>
      <c r="H169" s="82">
        <f t="shared" si="9"/>
        <v>236</v>
      </c>
      <c r="I169" s="206"/>
      <c r="J169" s="243" t="s">
        <v>147</v>
      </c>
    </row>
    <row r="170" spans="1:10" s="222" customFormat="1" ht="15" customHeight="1">
      <c r="A170" s="17"/>
      <c r="B170" s="48">
        <v>35</v>
      </c>
      <c r="C170" s="105" t="s">
        <v>343</v>
      </c>
      <c r="D170" s="233" t="s">
        <v>74</v>
      </c>
      <c r="E170" s="54">
        <v>1</v>
      </c>
      <c r="F170" s="109">
        <v>224</v>
      </c>
      <c r="G170" s="82">
        <f t="shared" si="10"/>
        <v>12</v>
      </c>
      <c r="H170" s="82">
        <f t="shared" si="9"/>
        <v>236</v>
      </c>
      <c r="I170" s="206"/>
      <c r="J170" s="243"/>
    </row>
    <row r="171" spans="1:10" ht="15" customHeight="1">
      <c r="A171" s="51" t="s">
        <v>30</v>
      </c>
      <c r="B171" s="48">
        <v>36</v>
      </c>
      <c r="C171" s="151" t="s">
        <v>344</v>
      </c>
      <c r="D171" s="17" t="s">
        <v>66</v>
      </c>
      <c r="E171" s="232">
        <v>1</v>
      </c>
      <c r="F171" s="109">
        <v>224</v>
      </c>
      <c r="G171" s="82">
        <f t="shared" si="10"/>
        <v>12</v>
      </c>
      <c r="H171" s="82">
        <f t="shared" si="9"/>
        <v>236</v>
      </c>
      <c r="I171" s="206"/>
      <c r="J171" s="243"/>
    </row>
    <row r="172" spans="1:10" s="221" customFormat="1" ht="15" customHeight="1">
      <c r="A172" s="129"/>
      <c r="B172" s="48">
        <v>37</v>
      </c>
      <c r="C172" s="48" t="s">
        <v>346</v>
      </c>
      <c r="D172" s="17" t="s">
        <v>85</v>
      </c>
      <c r="E172" s="232">
        <v>1</v>
      </c>
      <c r="F172" s="109">
        <v>236</v>
      </c>
      <c r="G172" s="82"/>
      <c r="H172" s="82">
        <f t="shared" si="9"/>
        <v>236</v>
      </c>
      <c r="I172" s="206"/>
      <c r="J172" s="243" t="s">
        <v>347</v>
      </c>
    </row>
    <row r="173" spans="1:10" ht="15" customHeight="1">
      <c r="A173" s="129"/>
      <c r="B173" s="48">
        <v>38</v>
      </c>
      <c r="C173" s="151" t="s">
        <v>348</v>
      </c>
      <c r="D173" s="17" t="s">
        <v>85</v>
      </c>
      <c r="E173" s="232">
        <v>1</v>
      </c>
      <c r="F173" s="109">
        <v>224</v>
      </c>
      <c r="G173" s="82">
        <f>E173*12</f>
        <v>12</v>
      </c>
      <c r="H173" s="82">
        <f t="shared" si="9"/>
        <v>236</v>
      </c>
      <c r="I173" s="206"/>
      <c r="J173" s="243" t="s">
        <v>75</v>
      </c>
    </row>
    <row r="174" spans="1:10" ht="15" customHeight="1">
      <c r="A174" s="130"/>
      <c r="B174" s="48">
        <v>39</v>
      </c>
      <c r="C174" s="48" t="s">
        <v>349</v>
      </c>
      <c r="D174" s="234" t="s">
        <v>85</v>
      </c>
      <c r="E174" s="17">
        <v>1</v>
      </c>
      <c r="F174" s="109">
        <v>236</v>
      </c>
      <c r="G174" s="82"/>
      <c r="H174" s="82">
        <v>236</v>
      </c>
      <c r="I174" s="206"/>
      <c r="J174" s="243" t="s">
        <v>262</v>
      </c>
    </row>
    <row r="175" spans="1:10" ht="15" customHeight="1">
      <c r="A175" s="105" t="s">
        <v>350</v>
      </c>
      <c r="B175" s="48">
        <v>40</v>
      </c>
      <c r="C175" s="48" t="s">
        <v>354</v>
      </c>
      <c r="D175" s="48" t="s">
        <v>85</v>
      </c>
      <c r="E175" s="17">
        <v>1</v>
      </c>
      <c r="F175" s="109">
        <v>224</v>
      </c>
      <c r="G175" s="82">
        <f>E175*12</f>
        <v>12</v>
      </c>
      <c r="H175" s="82">
        <f aca="true" t="shared" si="11" ref="H175:H184">F175+G175</f>
        <v>236</v>
      </c>
      <c r="I175" s="206"/>
      <c r="J175" s="243" t="s">
        <v>235</v>
      </c>
    </row>
    <row r="176" spans="1:10" s="222" customFormat="1" ht="15" customHeight="1">
      <c r="A176" s="105"/>
      <c r="B176" s="48">
        <v>41</v>
      </c>
      <c r="C176" s="151" t="s">
        <v>351</v>
      </c>
      <c r="D176" s="233" t="s">
        <v>74</v>
      </c>
      <c r="E176" s="17">
        <v>1</v>
      </c>
      <c r="F176" s="109">
        <v>224</v>
      </c>
      <c r="G176" s="82">
        <f>E176*12</f>
        <v>12</v>
      </c>
      <c r="H176" s="82">
        <f t="shared" si="11"/>
        <v>236</v>
      </c>
      <c r="I176" s="206"/>
      <c r="J176" s="243" t="s">
        <v>438</v>
      </c>
    </row>
    <row r="177" spans="1:10" s="223" customFormat="1" ht="15" customHeight="1">
      <c r="A177" s="105"/>
      <c r="B177" s="48">
        <v>42</v>
      </c>
      <c r="C177" s="151" t="s">
        <v>352</v>
      </c>
      <c r="D177" s="52" t="s">
        <v>66</v>
      </c>
      <c r="E177" s="17">
        <v>1</v>
      </c>
      <c r="F177" s="109">
        <v>236</v>
      </c>
      <c r="G177" s="82"/>
      <c r="H177" s="82">
        <f t="shared" si="11"/>
        <v>236</v>
      </c>
      <c r="I177" s="206"/>
      <c r="J177" s="243" t="s">
        <v>353</v>
      </c>
    </row>
    <row r="178" spans="1:10" ht="15" customHeight="1">
      <c r="A178" s="105"/>
      <c r="B178" s="48">
        <v>43</v>
      </c>
      <c r="C178" s="254" t="s">
        <v>358</v>
      </c>
      <c r="D178" s="128" t="s">
        <v>66</v>
      </c>
      <c r="E178" s="17">
        <v>2</v>
      </c>
      <c r="F178" s="109">
        <v>448</v>
      </c>
      <c r="G178" s="82">
        <f aca="true" t="shared" si="12" ref="G178:G184">E178*12</f>
        <v>24</v>
      </c>
      <c r="H178" s="82">
        <f t="shared" si="11"/>
        <v>472</v>
      </c>
      <c r="I178" s="206"/>
      <c r="J178" s="243" t="s">
        <v>188</v>
      </c>
    </row>
    <row r="179" spans="1:10" ht="15" customHeight="1">
      <c r="A179" s="105"/>
      <c r="B179" s="48">
        <v>44</v>
      </c>
      <c r="C179" s="254" t="s">
        <v>355</v>
      </c>
      <c r="D179" s="233" t="s">
        <v>74</v>
      </c>
      <c r="E179" s="17">
        <v>2</v>
      </c>
      <c r="F179" s="109">
        <v>448</v>
      </c>
      <c r="G179" s="82">
        <f t="shared" si="12"/>
        <v>24</v>
      </c>
      <c r="H179" s="82">
        <f t="shared" si="11"/>
        <v>472</v>
      </c>
      <c r="I179" s="206"/>
      <c r="J179" s="243" t="s">
        <v>461</v>
      </c>
    </row>
    <row r="180" spans="1:10" ht="15" customHeight="1">
      <c r="A180" s="105"/>
      <c r="B180" s="48">
        <v>45</v>
      </c>
      <c r="C180" s="105" t="s">
        <v>357</v>
      </c>
      <c r="D180" s="233" t="s">
        <v>74</v>
      </c>
      <c r="E180" s="17">
        <v>1</v>
      </c>
      <c r="F180" s="109">
        <v>236</v>
      </c>
      <c r="G180" s="82"/>
      <c r="H180" s="82">
        <f t="shared" si="11"/>
        <v>236</v>
      </c>
      <c r="I180" s="206"/>
      <c r="J180" s="243" t="s">
        <v>188</v>
      </c>
    </row>
    <row r="181" spans="1:10" ht="15" customHeight="1">
      <c r="A181" s="105"/>
      <c r="B181" s="48">
        <v>46</v>
      </c>
      <c r="C181" s="254" t="s">
        <v>360</v>
      </c>
      <c r="D181" s="233" t="s">
        <v>74</v>
      </c>
      <c r="E181" s="17">
        <v>1</v>
      </c>
      <c r="F181" s="109">
        <v>224</v>
      </c>
      <c r="G181" s="82">
        <f t="shared" si="12"/>
        <v>12</v>
      </c>
      <c r="H181" s="82">
        <f t="shared" si="11"/>
        <v>236</v>
      </c>
      <c r="I181" s="206"/>
      <c r="J181" s="243" t="s">
        <v>188</v>
      </c>
    </row>
    <row r="182" spans="1:10" ht="15" customHeight="1">
      <c r="A182" s="105"/>
      <c r="B182" s="48">
        <v>47</v>
      </c>
      <c r="C182" s="254" t="s">
        <v>359</v>
      </c>
      <c r="D182" s="128" t="s">
        <v>154</v>
      </c>
      <c r="E182" s="17">
        <v>2</v>
      </c>
      <c r="F182" s="109">
        <v>448</v>
      </c>
      <c r="G182" s="82">
        <f t="shared" si="12"/>
        <v>24</v>
      </c>
      <c r="H182" s="82">
        <f t="shared" si="11"/>
        <v>472</v>
      </c>
      <c r="I182" s="206"/>
      <c r="J182" s="243" t="s">
        <v>75</v>
      </c>
    </row>
    <row r="183" spans="1:10" s="222" customFormat="1" ht="15" customHeight="1">
      <c r="A183" s="105"/>
      <c r="B183" s="48">
        <v>48</v>
      </c>
      <c r="C183" s="85" t="s">
        <v>361</v>
      </c>
      <c r="D183" s="85" t="s">
        <v>362</v>
      </c>
      <c r="E183" s="48">
        <v>1</v>
      </c>
      <c r="F183" s="109">
        <v>236</v>
      </c>
      <c r="G183" s="82"/>
      <c r="H183" s="82">
        <f t="shared" si="11"/>
        <v>236</v>
      </c>
      <c r="I183" s="206"/>
      <c r="J183" s="243" t="s">
        <v>93</v>
      </c>
    </row>
    <row r="184" spans="1:10" s="222" customFormat="1" ht="15" customHeight="1">
      <c r="A184" s="105"/>
      <c r="B184" s="48">
        <v>49</v>
      </c>
      <c r="C184" s="85" t="s">
        <v>363</v>
      </c>
      <c r="D184" s="85" t="s">
        <v>85</v>
      </c>
      <c r="E184" s="85">
        <v>2</v>
      </c>
      <c r="F184" s="109">
        <v>448</v>
      </c>
      <c r="G184" s="82">
        <f t="shared" si="12"/>
        <v>24</v>
      </c>
      <c r="H184" s="82">
        <f t="shared" si="11"/>
        <v>472</v>
      </c>
      <c r="I184" s="206"/>
      <c r="J184" s="243" t="s">
        <v>93</v>
      </c>
    </row>
    <row r="185" spans="1:10" s="222" customFormat="1" ht="15" customHeight="1">
      <c r="A185" s="105"/>
      <c r="B185" s="48">
        <v>50</v>
      </c>
      <c r="C185" s="151" t="s">
        <v>365</v>
      </c>
      <c r="D185" s="17" t="s">
        <v>66</v>
      </c>
      <c r="E185" s="17">
        <v>2</v>
      </c>
      <c r="F185" s="109">
        <v>448</v>
      </c>
      <c r="G185" s="82">
        <f aca="true" t="shared" si="13" ref="G185:G205">E185*12</f>
        <v>24</v>
      </c>
      <c r="H185" s="82">
        <f aca="true" t="shared" si="14" ref="H185:H205">F185+G185</f>
        <v>472</v>
      </c>
      <c r="I185" s="206"/>
      <c r="J185" s="243" t="s">
        <v>366</v>
      </c>
    </row>
    <row r="186" spans="1:10" ht="15" customHeight="1">
      <c r="A186" s="246" t="s">
        <v>10</v>
      </c>
      <c r="B186" s="48">
        <v>51</v>
      </c>
      <c r="C186" s="48" t="s">
        <v>369</v>
      </c>
      <c r="D186" s="233" t="s">
        <v>313</v>
      </c>
      <c r="E186" s="17">
        <v>1</v>
      </c>
      <c r="F186" s="109">
        <v>236</v>
      </c>
      <c r="G186" s="82"/>
      <c r="H186" s="82">
        <f t="shared" si="14"/>
        <v>236</v>
      </c>
      <c r="I186" s="206"/>
      <c r="J186" s="243"/>
    </row>
    <row r="187" spans="1:10" ht="15" customHeight="1">
      <c r="A187" s="247"/>
      <c r="B187" s="48">
        <v>52</v>
      </c>
      <c r="C187" s="48" t="s">
        <v>372</v>
      </c>
      <c r="D187" s="48" t="s">
        <v>85</v>
      </c>
      <c r="E187" s="48">
        <v>2</v>
      </c>
      <c r="F187" s="109">
        <v>448</v>
      </c>
      <c r="G187" s="82">
        <f t="shared" si="13"/>
        <v>24</v>
      </c>
      <c r="H187" s="82">
        <f t="shared" si="14"/>
        <v>472</v>
      </c>
      <c r="I187" s="206"/>
      <c r="J187" s="243" t="s">
        <v>155</v>
      </c>
    </row>
    <row r="188" spans="1:10" ht="15" customHeight="1">
      <c r="A188" s="247"/>
      <c r="B188" s="48">
        <v>53</v>
      </c>
      <c r="C188" s="48" t="s">
        <v>373</v>
      </c>
      <c r="D188" s="48" t="s">
        <v>374</v>
      </c>
      <c r="E188" s="48">
        <v>1</v>
      </c>
      <c r="F188" s="109">
        <v>224</v>
      </c>
      <c r="G188" s="82">
        <f t="shared" si="13"/>
        <v>12</v>
      </c>
      <c r="H188" s="82">
        <f t="shared" si="14"/>
        <v>236</v>
      </c>
      <c r="I188" s="206"/>
      <c r="J188" s="243"/>
    </row>
    <row r="189" spans="1:10" ht="15" customHeight="1">
      <c r="A189" s="247"/>
      <c r="B189" s="48">
        <v>54</v>
      </c>
      <c r="C189" s="48" t="s">
        <v>376</v>
      </c>
      <c r="D189" s="48" t="s">
        <v>66</v>
      </c>
      <c r="E189" s="48">
        <v>1</v>
      </c>
      <c r="F189" s="109">
        <v>224</v>
      </c>
      <c r="G189" s="82">
        <f t="shared" si="13"/>
        <v>12</v>
      </c>
      <c r="H189" s="82">
        <f t="shared" si="14"/>
        <v>236</v>
      </c>
      <c r="I189" s="206"/>
      <c r="J189" s="243"/>
    </row>
    <row r="190" spans="1:10" s="222" customFormat="1" ht="15" customHeight="1">
      <c r="A190" s="247"/>
      <c r="B190" s="48">
        <v>55</v>
      </c>
      <c r="C190" s="151" t="s">
        <v>377</v>
      </c>
      <c r="D190" s="17" t="s">
        <v>374</v>
      </c>
      <c r="E190" s="48">
        <v>1</v>
      </c>
      <c r="F190" s="109">
        <v>224</v>
      </c>
      <c r="G190" s="82">
        <f t="shared" si="13"/>
        <v>12</v>
      </c>
      <c r="H190" s="82">
        <f t="shared" si="14"/>
        <v>236</v>
      </c>
      <c r="I190" s="206"/>
      <c r="J190" s="243" t="s">
        <v>106</v>
      </c>
    </row>
    <row r="191" spans="1:10" s="222" customFormat="1" ht="15" customHeight="1">
      <c r="A191" s="247"/>
      <c r="B191" s="48">
        <v>56</v>
      </c>
      <c r="C191" s="254" t="s">
        <v>380</v>
      </c>
      <c r="D191" s="128" t="s">
        <v>85</v>
      </c>
      <c r="E191" s="232">
        <v>1</v>
      </c>
      <c r="F191" s="109">
        <v>224</v>
      </c>
      <c r="G191" s="82">
        <f t="shared" si="13"/>
        <v>12</v>
      </c>
      <c r="H191" s="82">
        <f t="shared" si="14"/>
        <v>236</v>
      </c>
      <c r="I191" s="206"/>
      <c r="J191" s="243"/>
    </row>
    <row r="192" spans="1:10" s="222" customFormat="1" ht="15" customHeight="1">
      <c r="A192" s="247"/>
      <c r="B192" s="48">
        <v>57</v>
      </c>
      <c r="C192" s="105" t="s">
        <v>382</v>
      </c>
      <c r="D192" s="128" t="s">
        <v>85</v>
      </c>
      <c r="E192" s="232">
        <v>1</v>
      </c>
      <c r="F192" s="109">
        <v>236</v>
      </c>
      <c r="G192" s="82"/>
      <c r="H192" s="82">
        <f t="shared" si="14"/>
        <v>236</v>
      </c>
      <c r="I192" s="206"/>
      <c r="J192" s="243" t="s">
        <v>462</v>
      </c>
    </row>
    <row r="193" spans="1:10" s="222" customFormat="1" ht="15" customHeight="1">
      <c r="A193" s="247"/>
      <c r="B193" s="48">
        <v>58</v>
      </c>
      <c r="C193" s="254" t="s">
        <v>384</v>
      </c>
      <c r="D193" s="128" t="s">
        <v>66</v>
      </c>
      <c r="E193" s="232">
        <v>1</v>
      </c>
      <c r="F193" s="109">
        <v>224</v>
      </c>
      <c r="G193" s="82">
        <f t="shared" si="13"/>
        <v>12</v>
      </c>
      <c r="H193" s="82">
        <f t="shared" si="14"/>
        <v>236</v>
      </c>
      <c r="I193" s="206"/>
      <c r="J193" s="243" t="s">
        <v>385</v>
      </c>
    </row>
    <row r="194" spans="1:10" s="222" customFormat="1" ht="15" customHeight="1">
      <c r="A194" s="247"/>
      <c r="B194" s="48">
        <v>59</v>
      </c>
      <c r="C194" s="254" t="s">
        <v>371</v>
      </c>
      <c r="D194" s="128" t="s">
        <v>85</v>
      </c>
      <c r="E194" s="232">
        <v>1</v>
      </c>
      <c r="F194" s="109">
        <v>224</v>
      </c>
      <c r="G194" s="82">
        <f t="shared" si="13"/>
        <v>12</v>
      </c>
      <c r="H194" s="82">
        <f t="shared" si="14"/>
        <v>236</v>
      </c>
      <c r="I194" s="206"/>
      <c r="J194" s="243" t="s">
        <v>463</v>
      </c>
    </row>
    <row r="195" spans="1:10" ht="15" customHeight="1">
      <c r="A195" s="247"/>
      <c r="B195" s="48">
        <v>60</v>
      </c>
      <c r="C195" s="254" t="s">
        <v>386</v>
      </c>
      <c r="D195" s="128" t="s">
        <v>154</v>
      </c>
      <c r="E195" s="232">
        <v>1</v>
      </c>
      <c r="F195" s="109">
        <v>224</v>
      </c>
      <c r="G195" s="82">
        <f t="shared" si="13"/>
        <v>12</v>
      </c>
      <c r="H195" s="82">
        <f t="shared" si="14"/>
        <v>236</v>
      </c>
      <c r="I195" s="206"/>
      <c r="J195" s="243" t="s">
        <v>138</v>
      </c>
    </row>
    <row r="196" spans="1:10" s="222" customFormat="1" ht="15" customHeight="1">
      <c r="A196" s="247"/>
      <c r="B196" s="48">
        <v>61</v>
      </c>
      <c r="C196" s="151" t="s">
        <v>395</v>
      </c>
      <c r="D196" s="17" t="s">
        <v>85</v>
      </c>
      <c r="E196" s="17">
        <v>1</v>
      </c>
      <c r="F196" s="109">
        <v>224</v>
      </c>
      <c r="G196" s="82">
        <f t="shared" si="13"/>
        <v>12</v>
      </c>
      <c r="H196" s="82">
        <f t="shared" si="14"/>
        <v>236</v>
      </c>
      <c r="I196" s="206"/>
      <c r="J196" s="243" t="s">
        <v>464</v>
      </c>
    </row>
    <row r="197" spans="1:10" ht="15" customHeight="1">
      <c r="A197" s="247"/>
      <c r="B197" s="48">
        <v>62</v>
      </c>
      <c r="C197" s="105" t="s">
        <v>388</v>
      </c>
      <c r="D197" s="128" t="s">
        <v>154</v>
      </c>
      <c r="E197" s="232">
        <v>1</v>
      </c>
      <c r="F197" s="109">
        <v>236</v>
      </c>
      <c r="G197" s="82"/>
      <c r="H197" s="82">
        <f t="shared" si="14"/>
        <v>236</v>
      </c>
      <c r="I197" s="206"/>
      <c r="J197" s="243" t="s">
        <v>138</v>
      </c>
    </row>
    <row r="198" spans="1:10" ht="15" customHeight="1">
      <c r="A198" s="247"/>
      <c r="B198" s="48">
        <v>63</v>
      </c>
      <c r="C198" s="254" t="s">
        <v>389</v>
      </c>
      <c r="D198" s="128" t="s">
        <v>305</v>
      </c>
      <c r="E198" s="232">
        <v>2</v>
      </c>
      <c r="F198" s="109">
        <v>448</v>
      </c>
      <c r="G198" s="82">
        <f t="shared" si="13"/>
        <v>24</v>
      </c>
      <c r="H198" s="82">
        <f t="shared" si="14"/>
        <v>472</v>
      </c>
      <c r="I198" s="206"/>
      <c r="J198" s="243" t="s">
        <v>465</v>
      </c>
    </row>
    <row r="199" spans="1:10" s="222" customFormat="1" ht="15" customHeight="1">
      <c r="A199" s="247"/>
      <c r="B199" s="48">
        <v>64</v>
      </c>
      <c r="C199" s="85" t="s">
        <v>391</v>
      </c>
      <c r="D199" s="85" t="s">
        <v>85</v>
      </c>
      <c r="E199" s="232">
        <v>1</v>
      </c>
      <c r="F199" s="109">
        <v>224</v>
      </c>
      <c r="G199" s="82">
        <f t="shared" si="13"/>
        <v>12</v>
      </c>
      <c r="H199" s="82">
        <f t="shared" si="14"/>
        <v>236</v>
      </c>
      <c r="I199" s="206"/>
      <c r="J199" s="243" t="s">
        <v>185</v>
      </c>
    </row>
    <row r="200" spans="1:10" s="222" customFormat="1" ht="15" customHeight="1">
      <c r="A200" s="247"/>
      <c r="B200" s="48">
        <v>65</v>
      </c>
      <c r="C200" s="105" t="s">
        <v>397</v>
      </c>
      <c r="D200" s="105" t="s">
        <v>66</v>
      </c>
      <c r="E200" s="54">
        <v>1</v>
      </c>
      <c r="F200" s="109">
        <v>224</v>
      </c>
      <c r="G200" s="82">
        <f t="shared" si="13"/>
        <v>12</v>
      </c>
      <c r="H200" s="82">
        <f t="shared" si="14"/>
        <v>236</v>
      </c>
      <c r="I200" s="206"/>
      <c r="J200" s="243"/>
    </row>
    <row r="201" spans="1:10" s="222" customFormat="1" ht="15" customHeight="1">
      <c r="A201" s="247"/>
      <c r="B201" s="48">
        <v>66</v>
      </c>
      <c r="C201" s="85" t="s">
        <v>392</v>
      </c>
      <c r="D201" s="85" t="s">
        <v>393</v>
      </c>
      <c r="E201" s="54">
        <v>1</v>
      </c>
      <c r="F201" s="109">
        <v>224</v>
      </c>
      <c r="G201" s="82">
        <f t="shared" si="13"/>
        <v>12</v>
      </c>
      <c r="H201" s="82">
        <f t="shared" si="14"/>
        <v>236</v>
      </c>
      <c r="I201" s="206"/>
      <c r="J201" s="243" t="s">
        <v>394</v>
      </c>
    </row>
    <row r="202" spans="1:10" ht="15" customHeight="1">
      <c r="A202" s="247"/>
      <c r="B202" s="48">
        <v>67</v>
      </c>
      <c r="C202" s="151" t="s">
        <v>370</v>
      </c>
      <c r="D202" s="17" t="s">
        <v>85</v>
      </c>
      <c r="E202" s="17">
        <v>3</v>
      </c>
      <c r="F202" s="109">
        <v>672</v>
      </c>
      <c r="G202" s="82">
        <f t="shared" si="13"/>
        <v>36</v>
      </c>
      <c r="H202" s="82">
        <f t="shared" si="14"/>
        <v>708</v>
      </c>
      <c r="I202" s="206"/>
      <c r="J202" s="243" t="s">
        <v>75</v>
      </c>
    </row>
    <row r="203" spans="1:10" s="222" customFormat="1" ht="15" customHeight="1">
      <c r="A203" s="247"/>
      <c r="B203" s="48">
        <v>68</v>
      </c>
      <c r="C203" s="105" t="s">
        <v>379</v>
      </c>
      <c r="D203" s="233" t="s">
        <v>85</v>
      </c>
      <c r="E203" s="54">
        <v>1</v>
      </c>
      <c r="F203" s="109">
        <v>224</v>
      </c>
      <c r="G203" s="82">
        <f t="shared" si="13"/>
        <v>12</v>
      </c>
      <c r="H203" s="82">
        <f t="shared" si="14"/>
        <v>236</v>
      </c>
      <c r="I203" s="206"/>
      <c r="J203" s="243"/>
    </row>
    <row r="204" spans="1:10" s="222" customFormat="1" ht="15" customHeight="1">
      <c r="A204" s="247"/>
      <c r="B204" s="48">
        <v>69</v>
      </c>
      <c r="C204" s="85" t="s">
        <v>399</v>
      </c>
      <c r="D204" s="85" t="s">
        <v>154</v>
      </c>
      <c r="E204" s="85">
        <v>1</v>
      </c>
      <c r="F204" s="109">
        <v>224</v>
      </c>
      <c r="G204" s="82">
        <f t="shared" si="13"/>
        <v>12</v>
      </c>
      <c r="H204" s="82">
        <f t="shared" si="14"/>
        <v>236</v>
      </c>
      <c r="I204" s="206"/>
      <c r="J204" s="243" t="s">
        <v>400</v>
      </c>
    </row>
    <row r="205" spans="1:10" ht="15" customHeight="1">
      <c r="A205" s="249"/>
      <c r="B205" s="48">
        <v>70</v>
      </c>
      <c r="C205" s="48" t="s">
        <v>401</v>
      </c>
      <c r="D205" s="255" t="s">
        <v>66</v>
      </c>
      <c r="E205" s="48">
        <v>2</v>
      </c>
      <c r="F205" s="109">
        <v>472</v>
      </c>
      <c r="G205" s="82"/>
      <c r="H205" s="82">
        <v>472</v>
      </c>
      <c r="I205" s="206"/>
      <c r="J205" s="243" t="s">
        <v>262</v>
      </c>
    </row>
    <row r="206" spans="1:10" ht="15" customHeight="1">
      <c r="A206" s="105" t="s">
        <v>36</v>
      </c>
      <c r="B206" s="48">
        <v>71</v>
      </c>
      <c r="C206" s="48" t="s">
        <v>367</v>
      </c>
      <c r="D206" s="48" t="s">
        <v>85</v>
      </c>
      <c r="E206" s="48">
        <v>1</v>
      </c>
      <c r="F206" s="109">
        <v>224</v>
      </c>
      <c r="G206" s="82">
        <f>E206*12</f>
        <v>12</v>
      </c>
      <c r="H206" s="82">
        <f>F206+G206</f>
        <v>236</v>
      </c>
      <c r="I206" s="206"/>
      <c r="J206" s="243" t="s">
        <v>438</v>
      </c>
    </row>
    <row r="207" spans="1:10" ht="15" customHeight="1">
      <c r="A207" s="105"/>
      <c r="B207" s="48">
        <v>72</v>
      </c>
      <c r="C207" s="48" t="s">
        <v>368</v>
      </c>
      <c r="D207" s="57" t="s">
        <v>85</v>
      </c>
      <c r="E207" s="48">
        <v>1</v>
      </c>
      <c r="F207" s="109">
        <v>224</v>
      </c>
      <c r="G207" s="82">
        <f aca="true" t="shared" si="15" ref="G207:G233">E207*12</f>
        <v>12</v>
      </c>
      <c r="H207" s="82">
        <f aca="true" t="shared" si="16" ref="H207:H233">F207+G207</f>
        <v>236</v>
      </c>
      <c r="I207" s="206"/>
      <c r="J207" s="243" t="s">
        <v>438</v>
      </c>
    </row>
    <row r="208" spans="1:10" ht="15" customHeight="1">
      <c r="A208" s="105" t="s">
        <v>15</v>
      </c>
      <c r="B208" s="48">
        <v>73</v>
      </c>
      <c r="C208" s="105" t="s">
        <v>402</v>
      </c>
      <c r="D208" s="105" t="s">
        <v>66</v>
      </c>
      <c r="E208" s="54">
        <v>2</v>
      </c>
      <c r="F208" s="109">
        <v>448</v>
      </c>
      <c r="G208" s="82">
        <f t="shared" si="15"/>
        <v>24</v>
      </c>
      <c r="H208" s="82">
        <f t="shared" si="16"/>
        <v>472</v>
      </c>
      <c r="I208" s="206"/>
      <c r="J208" s="243"/>
    </row>
    <row r="209" spans="1:10" s="222" customFormat="1" ht="15" customHeight="1">
      <c r="A209" s="105"/>
      <c r="B209" s="48">
        <v>74</v>
      </c>
      <c r="C209" s="105" t="s">
        <v>403</v>
      </c>
      <c r="D209" s="234" t="s">
        <v>74</v>
      </c>
      <c r="E209" s="54">
        <v>1</v>
      </c>
      <c r="F209" s="109">
        <v>224</v>
      </c>
      <c r="G209" s="82">
        <f t="shared" si="15"/>
        <v>12</v>
      </c>
      <c r="H209" s="82">
        <f t="shared" si="16"/>
        <v>236</v>
      </c>
      <c r="I209" s="206"/>
      <c r="J209" s="243"/>
    </row>
    <row r="210" spans="1:10" ht="15" customHeight="1">
      <c r="A210" s="105"/>
      <c r="B210" s="48">
        <v>75</v>
      </c>
      <c r="C210" s="48" t="s">
        <v>405</v>
      </c>
      <c r="D210" s="48" t="s">
        <v>66</v>
      </c>
      <c r="E210" s="48">
        <v>1</v>
      </c>
      <c r="F210" s="109">
        <v>224</v>
      </c>
      <c r="G210" s="82">
        <f t="shared" si="15"/>
        <v>12</v>
      </c>
      <c r="H210" s="82">
        <f t="shared" si="16"/>
        <v>236</v>
      </c>
      <c r="I210" s="206"/>
      <c r="J210" s="243"/>
    </row>
    <row r="211" spans="1:10" s="222" customFormat="1" ht="15" customHeight="1">
      <c r="A211" s="105"/>
      <c r="B211" s="48">
        <v>76</v>
      </c>
      <c r="C211" s="254" t="s">
        <v>410</v>
      </c>
      <c r="D211" s="128" t="s">
        <v>66</v>
      </c>
      <c r="E211" s="48">
        <v>1</v>
      </c>
      <c r="F211" s="109">
        <v>224</v>
      </c>
      <c r="G211" s="82">
        <f t="shared" si="15"/>
        <v>12</v>
      </c>
      <c r="H211" s="82">
        <f t="shared" si="16"/>
        <v>236</v>
      </c>
      <c r="I211" s="206"/>
      <c r="J211" s="243" t="s">
        <v>161</v>
      </c>
    </row>
    <row r="212" spans="1:10" s="222" customFormat="1" ht="15" customHeight="1">
      <c r="A212" s="105"/>
      <c r="B212" s="48">
        <v>77</v>
      </c>
      <c r="C212" s="48" t="s">
        <v>409</v>
      </c>
      <c r="D212" s="233" t="s">
        <v>74</v>
      </c>
      <c r="E212" s="48">
        <v>1</v>
      </c>
      <c r="F212" s="109">
        <v>224</v>
      </c>
      <c r="G212" s="82">
        <f t="shared" si="15"/>
        <v>12</v>
      </c>
      <c r="H212" s="82">
        <f t="shared" si="16"/>
        <v>236</v>
      </c>
      <c r="I212" s="206"/>
      <c r="J212" s="243" t="s">
        <v>106</v>
      </c>
    </row>
    <row r="213" spans="1:10" ht="15" customHeight="1">
      <c r="A213" s="105"/>
      <c r="B213" s="48">
        <v>78</v>
      </c>
      <c r="C213" s="254" t="s">
        <v>412</v>
      </c>
      <c r="D213" s="48" t="s">
        <v>74</v>
      </c>
      <c r="E213" s="48">
        <v>1</v>
      </c>
      <c r="F213" s="109">
        <v>224</v>
      </c>
      <c r="G213" s="82">
        <f t="shared" si="15"/>
        <v>12</v>
      </c>
      <c r="H213" s="82">
        <f t="shared" si="16"/>
        <v>236</v>
      </c>
      <c r="I213" s="206"/>
      <c r="J213" s="243" t="s">
        <v>196</v>
      </c>
    </row>
    <row r="214" spans="1:10" ht="15" customHeight="1">
      <c r="A214" s="105"/>
      <c r="B214" s="48">
        <v>79</v>
      </c>
      <c r="C214" s="48" t="s">
        <v>414</v>
      </c>
      <c r="D214" s="48" t="s">
        <v>154</v>
      </c>
      <c r="E214" s="48">
        <v>2</v>
      </c>
      <c r="F214" s="109">
        <v>448</v>
      </c>
      <c r="G214" s="82">
        <f t="shared" si="15"/>
        <v>24</v>
      </c>
      <c r="H214" s="82">
        <f t="shared" si="16"/>
        <v>472</v>
      </c>
      <c r="I214" s="206"/>
      <c r="J214" s="243" t="s">
        <v>466</v>
      </c>
    </row>
    <row r="215" spans="1:10" ht="15" customHeight="1">
      <c r="A215" s="105"/>
      <c r="B215" s="48">
        <v>80</v>
      </c>
      <c r="C215" s="105" t="s">
        <v>404</v>
      </c>
      <c r="D215" s="105" t="s">
        <v>66</v>
      </c>
      <c r="E215" s="48">
        <v>1</v>
      </c>
      <c r="F215" s="109">
        <v>224</v>
      </c>
      <c r="G215" s="82">
        <f t="shared" si="15"/>
        <v>12</v>
      </c>
      <c r="H215" s="82">
        <f t="shared" si="16"/>
        <v>236</v>
      </c>
      <c r="I215" s="206"/>
      <c r="J215" s="243" t="s">
        <v>438</v>
      </c>
    </row>
    <row r="216" spans="1:10" ht="15" customHeight="1">
      <c r="A216" s="105"/>
      <c r="B216" s="48">
        <v>81</v>
      </c>
      <c r="C216" s="48" t="s">
        <v>406</v>
      </c>
      <c r="D216" s="48" t="s">
        <v>85</v>
      </c>
      <c r="E216" s="48">
        <v>1</v>
      </c>
      <c r="F216" s="109">
        <v>224</v>
      </c>
      <c r="G216" s="82">
        <f t="shared" si="15"/>
        <v>12</v>
      </c>
      <c r="H216" s="82">
        <f t="shared" si="16"/>
        <v>236</v>
      </c>
      <c r="I216" s="206"/>
      <c r="J216" s="243" t="s">
        <v>438</v>
      </c>
    </row>
    <row r="217" spans="1:10" ht="15" customHeight="1">
      <c r="A217" s="105"/>
      <c r="B217" s="48">
        <v>82</v>
      </c>
      <c r="C217" s="48" t="s">
        <v>408</v>
      </c>
      <c r="D217" s="48" t="s">
        <v>154</v>
      </c>
      <c r="E217" s="48">
        <v>1</v>
      </c>
      <c r="F217" s="109">
        <v>224</v>
      </c>
      <c r="G217" s="82">
        <f t="shared" si="15"/>
        <v>12</v>
      </c>
      <c r="H217" s="82">
        <f t="shared" si="16"/>
        <v>236</v>
      </c>
      <c r="I217" s="206"/>
      <c r="J217" s="243" t="s">
        <v>438</v>
      </c>
    </row>
    <row r="218" spans="1:10" ht="15" customHeight="1">
      <c r="A218" s="105"/>
      <c r="B218" s="48">
        <v>83</v>
      </c>
      <c r="C218" s="151" t="s">
        <v>416</v>
      </c>
      <c r="D218" s="17" t="s">
        <v>66</v>
      </c>
      <c r="E218" s="232">
        <v>1</v>
      </c>
      <c r="F218" s="109">
        <v>224</v>
      </c>
      <c r="G218" s="82">
        <f t="shared" si="15"/>
        <v>12</v>
      </c>
      <c r="H218" s="82">
        <f t="shared" si="16"/>
        <v>236</v>
      </c>
      <c r="I218" s="206"/>
      <c r="J218" s="243" t="s">
        <v>97</v>
      </c>
    </row>
    <row r="219" spans="1:10" ht="15" customHeight="1">
      <c r="A219" s="105"/>
      <c r="B219" s="48">
        <v>84</v>
      </c>
      <c r="C219" s="194" t="s">
        <v>415</v>
      </c>
      <c r="D219" s="233" t="s">
        <v>66</v>
      </c>
      <c r="E219" s="48">
        <v>1</v>
      </c>
      <c r="F219" s="109">
        <v>224</v>
      </c>
      <c r="G219" s="82">
        <f t="shared" si="15"/>
        <v>12</v>
      </c>
      <c r="H219" s="82">
        <f t="shared" si="16"/>
        <v>236</v>
      </c>
      <c r="I219" s="206"/>
      <c r="J219" s="243" t="s">
        <v>77</v>
      </c>
    </row>
    <row r="220" spans="1:10" s="222" customFormat="1" ht="15" customHeight="1">
      <c r="A220" s="105" t="s">
        <v>417</v>
      </c>
      <c r="B220" s="48">
        <v>85</v>
      </c>
      <c r="C220" s="194" t="s">
        <v>418</v>
      </c>
      <c r="D220" s="194" t="s">
        <v>85</v>
      </c>
      <c r="E220" s="48">
        <v>1</v>
      </c>
      <c r="F220" s="109">
        <v>224</v>
      </c>
      <c r="G220" s="82">
        <f t="shared" si="15"/>
        <v>12</v>
      </c>
      <c r="H220" s="82">
        <f t="shared" si="16"/>
        <v>236</v>
      </c>
      <c r="I220" s="206"/>
      <c r="J220" s="243" t="s">
        <v>419</v>
      </c>
    </row>
    <row r="221" spans="1:10" s="222" customFormat="1" ht="15" customHeight="1">
      <c r="A221" s="105" t="s">
        <v>420</v>
      </c>
      <c r="B221" s="48">
        <v>86</v>
      </c>
      <c r="C221" s="85" t="s">
        <v>421</v>
      </c>
      <c r="D221" s="85" t="s">
        <v>85</v>
      </c>
      <c r="E221" s="48">
        <v>1</v>
      </c>
      <c r="F221" s="109">
        <v>236</v>
      </c>
      <c r="G221" s="82"/>
      <c r="H221" s="82">
        <f t="shared" si="16"/>
        <v>236</v>
      </c>
      <c r="I221" s="206"/>
      <c r="J221" s="243" t="s">
        <v>93</v>
      </c>
    </row>
    <row r="222" spans="1:10" s="222" customFormat="1" ht="15" customHeight="1">
      <c r="A222" s="105" t="s">
        <v>51</v>
      </c>
      <c r="B222" s="48">
        <v>87</v>
      </c>
      <c r="C222" s="48" t="s">
        <v>432</v>
      </c>
      <c r="D222" s="233" t="s">
        <v>74</v>
      </c>
      <c r="E222" s="48">
        <v>1</v>
      </c>
      <c r="F222" s="109">
        <v>224</v>
      </c>
      <c r="G222" s="82">
        <f t="shared" si="15"/>
        <v>12</v>
      </c>
      <c r="H222" s="82">
        <f t="shared" si="16"/>
        <v>236</v>
      </c>
      <c r="I222" s="265" t="s">
        <v>423</v>
      </c>
      <c r="J222" s="243"/>
    </row>
    <row r="223" spans="1:10" s="222" customFormat="1" ht="15" customHeight="1">
      <c r="A223" s="105"/>
      <c r="B223" s="48">
        <v>88</v>
      </c>
      <c r="C223" s="48" t="s">
        <v>433</v>
      </c>
      <c r="D223" s="233" t="s">
        <v>74</v>
      </c>
      <c r="E223" s="48">
        <v>1</v>
      </c>
      <c r="F223" s="109">
        <v>224</v>
      </c>
      <c r="G223" s="82">
        <f t="shared" si="15"/>
        <v>12</v>
      </c>
      <c r="H223" s="82">
        <f t="shared" si="16"/>
        <v>236</v>
      </c>
      <c r="I223" s="265"/>
      <c r="J223" s="243"/>
    </row>
    <row r="224" spans="1:10" s="222" customFormat="1" ht="15" customHeight="1">
      <c r="A224" s="105"/>
      <c r="B224" s="48">
        <v>89</v>
      </c>
      <c r="C224" s="48" t="s">
        <v>434</v>
      </c>
      <c r="D224" s="233" t="s">
        <v>74</v>
      </c>
      <c r="E224" s="48">
        <v>1</v>
      </c>
      <c r="F224" s="109">
        <v>236</v>
      </c>
      <c r="G224" s="82"/>
      <c r="H224" s="109">
        <f t="shared" si="16"/>
        <v>236</v>
      </c>
      <c r="I224" s="265"/>
      <c r="J224" s="243"/>
    </row>
    <row r="225" spans="1:10" s="222" customFormat="1" ht="15" customHeight="1">
      <c r="A225" s="105" t="s">
        <v>45</v>
      </c>
      <c r="B225" s="48">
        <v>90</v>
      </c>
      <c r="C225" s="48" t="s">
        <v>431</v>
      </c>
      <c r="D225" s="233" t="s">
        <v>74</v>
      </c>
      <c r="E225" s="48">
        <v>1</v>
      </c>
      <c r="F225" s="109">
        <v>236</v>
      </c>
      <c r="G225" s="82"/>
      <c r="H225" s="82">
        <f t="shared" si="16"/>
        <v>236</v>
      </c>
      <c r="I225" s="265"/>
      <c r="J225" s="243"/>
    </row>
    <row r="226" spans="1:10" s="222" customFormat="1" ht="15" customHeight="1">
      <c r="A226" s="105" t="s">
        <v>42</v>
      </c>
      <c r="B226" s="48">
        <v>91</v>
      </c>
      <c r="C226" s="105" t="s">
        <v>435</v>
      </c>
      <c r="D226" s="233" t="s">
        <v>74</v>
      </c>
      <c r="E226" s="48">
        <v>1</v>
      </c>
      <c r="F226" s="109">
        <v>236</v>
      </c>
      <c r="G226" s="82"/>
      <c r="H226" s="82">
        <f t="shared" si="16"/>
        <v>236</v>
      </c>
      <c r="I226" s="265"/>
      <c r="J226" s="243"/>
    </row>
    <row r="227" spans="1:10" s="222" customFormat="1" ht="15" customHeight="1">
      <c r="A227" s="105" t="s">
        <v>350</v>
      </c>
      <c r="B227" s="48">
        <v>92</v>
      </c>
      <c r="C227" s="48" t="s">
        <v>427</v>
      </c>
      <c r="D227" s="233" t="s">
        <v>74</v>
      </c>
      <c r="E227" s="48">
        <v>1</v>
      </c>
      <c r="F227" s="109">
        <v>236</v>
      </c>
      <c r="G227" s="82"/>
      <c r="H227" s="82">
        <f t="shared" si="16"/>
        <v>236</v>
      </c>
      <c r="I227" s="265"/>
      <c r="J227" s="243"/>
    </row>
    <row r="228" spans="1:10" s="222" customFormat="1" ht="15" customHeight="1">
      <c r="A228" s="105" t="s">
        <v>15</v>
      </c>
      <c r="B228" s="48">
        <v>93</v>
      </c>
      <c r="C228" s="48" t="s">
        <v>422</v>
      </c>
      <c r="D228" s="233" t="s">
        <v>74</v>
      </c>
      <c r="E228" s="48">
        <v>1</v>
      </c>
      <c r="F228" s="109">
        <v>236</v>
      </c>
      <c r="G228" s="82"/>
      <c r="H228" s="82">
        <f t="shared" si="16"/>
        <v>236</v>
      </c>
      <c r="I228" s="265"/>
      <c r="J228" s="243"/>
    </row>
    <row r="229" spans="1:10" s="222" customFormat="1" ht="15" customHeight="1">
      <c r="A229" s="105"/>
      <c r="B229" s="48">
        <v>94</v>
      </c>
      <c r="C229" s="85" t="s">
        <v>424</v>
      </c>
      <c r="D229" s="233" t="s">
        <v>74</v>
      </c>
      <c r="E229" s="48">
        <v>1</v>
      </c>
      <c r="F229" s="109">
        <v>236</v>
      </c>
      <c r="G229" s="82"/>
      <c r="H229" s="82">
        <f t="shared" si="16"/>
        <v>236</v>
      </c>
      <c r="I229" s="265"/>
      <c r="J229" s="243" t="s">
        <v>425</v>
      </c>
    </row>
    <row r="230" spans="1:10" s="222" customFormat="1" ht="15" customHeight="1">
      <c r="A230" s="105"/>
      <c r="B230" s="48">
        <v>95</v>
      </c>
      <c r="C230" s="105" t="s">
        <v>426</v>
      </c>
      <c r="D230" s="233" t="s">
        <v>74</v>
      </c>
      <c r="E230" s="48">
        <v>1</v>
      </c>
      <c r="F230" s="109">
        <v>224</v>
      </c>
      <c r="G230" s="82">
        <f t="shared" si="15"/>
        <v>12</v>
      </c>
      <c r="H230" s="82">
        <f t="shared" si="16"/>
        <v>236</v>
      </c>
      <c r="I230" s="265"/>
      <c r="J230" s="243"/>
    </row>
    <row r="231" spans="1:10" s="222" customFormat="1" ht="15" customHeight="1">
      <c r="A231" s="256" t="s">
        <v>30</v>
      </c>
      <c r="B231" s="48">
        <v>96</v>
      </c>
      <c r="C231" s="151" t="s">
        <v>429</v>
      </c>
      <c r="D231" s="233" t="s">
        <v>74</v>
      </c>
      <c r="E231" s="232">
        <v>1</v>
      </c>
      <c r="F231" s="109">
        <v>224</v>
      </c>
      <c r="G231" s="82">
        <f t="shared" si="15"/>
        <v>12</v>
      </c>
      <c r="H231" s="82">
        <f t="shared" si="16"/>
        <v>236</v>
      </c>
      <c r="I231" s="265"/>
      <c r="J231" s="243" t="s">
        <v>430</v>
      </c>
    </row>
    <row r="232" spans="1:10" s="222" customFormat="1" ht="15" customHeight="1">
      <c r="A232" s="256"/>
      <c r="B232" s="48">
        <v>97</v>
      </c>
      <c r="C232" s="48" t="s">
        <v>428</v>
      </c>
      <c r="D232" s="233" t="s">
        <v>74</v>
      </c>
      <c r="E232" s="48">
        <v>1</v>
      </c>
      <c r="F232" s="109">
        <v>224</v>
      </c>
      <c r="G232" s="82">
        <f t="shared" si="15"/>
        <v>12</v>
      </c>
      <c r="H232" s="82">
        <f t="shared" si="16"/>
        <v>236</v>
      </c>
      <c r="I232" s="265"/>
      <c r="J232" s="243"/>
    </row>
    <row r="233" spans="1:10" s="184" customFormat="1" ht="15" customHeight="1">
      <c r="A233" s="210" t="s">
        <v>48</v>
      </c>
      <c r="B233" s="65">
        <v>97</v>
      </c>
      <c r="C233" s="211"/>
      <c r="D233" s="210"/>
      <c r="E233" s="257">
        <f>SUM(E136:E232)</f>
        <v>122</v>
      </c>
      <c r="F233" s="252"/>
      <c r="G233" s="109"/>
      <c r="H233" s="258">
        <f>SUM(H136:H232)</f>
        <v>28792</v>
      </c>
      <c r="I233" s="48"/>
      <c r="J233" s="243"/>
    </row>
    <row r="234" spans="1:10" s="184" customFormat="1" ht="19.5" customHeight="1">
      <c r="A234" s="210" t="s">
        <v>59</v>
      </c>
      <c r="B234" s="210">
        <f>B135+B233</f>
        <v>228</v>
      </c>
      <c r="C234" s="211"/>
      <c r="D234" s="210"/>
      <c r="E234" s="210">
        <f>E135+E233</f>
        <v>302</v>
      </c>
      <c r="F234" s="252"/>
      <c r="G234" s="259"/>
      <c r="H234" s="22">
        <f>H135+H233</f>
        <v>71272</v>
      </c>
      <c r="I234" s="16"/>
      <c r="J234" s="242"/>
    </row>
    <row r="235" spans="1:10" s="184" customFormat="1" ht="19.5" customHeight="1">
      <c r="A235" s="260"/>
      <c r="B235" s="260"/>
      <c r="C235" s="261"/>
      <c r="D235" s="262"/>
      <c r="E235" s="144"/>
      <c r="F235" s="263"/>
      <c r="G235" s="264"/>
      <c r="H235" s="264"/>
      <c r="I235" s="145"/>
      <c r="J235" s="266"/>
    </row>
  </sheetData>
  <sheetProtection/>
  <autoFilter ref="A3:K234"/>
  <mergeCells count="39">
    <mergeCell ref="A1:J1"/>
    <mergeCell ref="I2:J2"/>
    <mergeCell ref="A4:A7"/>
    <mergeCell ref="A8:A9"/>
    <mergeCell ref="A10:A19"/>
    <mergeCell ref="A20:A25"/>
    <mergeCell ref="A26:A28"/>
    <mergeCell ref="A29:A37"/>
    <mergeCell ref="A38:A47"/>
    <mergeCell ref="A48:A63"/>
    <mergeCell ref="A64:A74"/>
    <mergeCell ref="A75:A81"/>
    <mergeCell ref="A82:A83"/>
    <mergeCell ref="A84:A85"/>
    <mergeCell ref="A86:A90"/>
    <mergeCell ref="A91:A111"/>
    <mergeCell ref="A112:A117"/>
    <mergeCell ref="A118:A122"/>
    <mergeCell ref="A123:A124"/>
    <mergeCell ref="A128:A130"/>
    <mergeCell ref="A131:A133"/>
    <mergeCell ref="A136:A139"/>
    <mergeCell ref="A140:A148"/>
    <mergeCell ref="A149:A154"/>
    <mergeCell ref="A155:A160"/>
    <mergeCell ref="A161:A162"/>
    <mergeCell ref="A163:A170"/>
    <mergeCell ref="A171:A174"/>
    <mergeCell ref="A175:A185"/>
    <mergeCell ref="A186:A205"/>
    <mergeCell ref="A206:A207"/>
    <mergeCell ref="A208:A219"/>
    <mergeCell ref="A222:A224"/>
    <mergeCell ref="A228:A230"/>
    <mergeCell ref="A231:A232"/>
    <mergeCell ref="I4:I122"/>
    <mergeCell ref="I123:I134"/>
    <mergeCell ref="I136:I221"/>
    <mergeCell ref="I222:I232"/>
  </mergeCells>
  <conditionalFormatting sqref="C27">
    <cfRule type="expression" priority="1" dxfId="0" stopIfTrue="1">
      <formula>AND(COUNTIF($C$27,C27)&gt;1,NOT(ISBLANK(C27)))</formula>
    </cfRule>
  </conditionalFormatting>
  <conditionalFormatting sqref="C107">
    <cfRule type="expression" priority="2" dxfId="0" stopIfTrue="1">
      <formula>AND(COUNTIF($C$107,C107)&gt;1,NOT(ISBLANK(C107)))</formula>
    </cfRule>
  </conditionalFormatting>
  <printOptions/>
  <pageMargins left="0.16" right="0.2" top="0.23999999999999996" bottom="0.23999999999999996" header="0.23999999999999996" footer="0.16"/>
  <pageSetup horizontalDpi="600" verticalDpi="600" orientation="portrait" paperSize="9" scale="63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8"/>
  <sheetViews>
    <sheetView workbookViewId="0" topLeftCell="A1">
      <pane ySplit="3" topLeftCell="A43" activePane="bottomLeft" state="frozen"/>
      <selection pane="bottomLeft" activeCell="A1" sqref="A1:IV65536"/>
    </sheetView>
  </sheetViews>
  <sheetFormatPr defaultColWidth="9.00390625" defaultRowHeight="15" customHeight="1"/>
  <cols>
    <col min="1" max="1" width="5.625" style="96" customWidth="1"/>
    <col min="2" max="2" width="6.625" style="96" customWidth="1"/>
    <col min="3" max="3" width="7.75390625" style="164" customWidth="1"/>
    <col min="4" max="4" width="26.625" style="164" customWidth="1"/>
    <col min="5" max="5" width="4.875" style="164" customWidth="1"/>
    <col min="6" max="6" width="8.625" style="164" customWidth="1"/>
    <col min="7" max="7" width="7.875" style="98" customWidth="1"/>
    <col min="8" max="8" width="12.50390625" style="98" customWidth="1"/>
    <col min="9" max="9" width="6.125" style="96" customWidth="1"/>
    <col min="10" max="10" width="27.375" style="96" customWidth="1"/>
    <col min="11" max="11" width="9.00390625" style="99" customWidth="1"/>
    <col min="12" max="12" width="9.00390625" style="186" customWidth="1"/>
    <col min="13" max="16384" width="9.00390625" style="99" customWidth="1"/>
  </cols>
  <sheetData>
    <row r="1" spans="1:10" ht="34.5" customHeight="1">
      <c r="A1" s="119" t="s">
        <v>467</v>
      </c>
      <c r="B1" s="119"/>
      <c r="C1" s="149"/>
      <c r="D1" s="149"/>
      <c r="E1" s="149"/>
      <c r="F1" s="149"/>
      <c r="G1" s="121"/>
      <c r="H1" s="121"/>
      <c r="I1" s="119"/>
      <c r="J1" s="122"/>
    </row>
    <row r="2" spans="1:12" s="93" customFormat="1" ht="15" customHeight="1">
      <c r="A2" s="187" t="s">
        <v>1</v>
      </c>
      <c r="B2" s="188"/>
      <c r="C2" s="150"/>
      <c r="D2" s="150"/>
      <c r="E2" s="189" t="s">
        <v>2</v>
      </c>
      <c r="F2" s="189"/>
      <c r="G2" s="190"/>
      <c r="H2" s="190"/>
      <c r="I2" s="203"/>
      <c r="J2" s="203"/>
      <c r="K2" s="204"/>
      <c r="L2" s="205"/>
    </row>
    <row r="3" spans="1:10" ht="43.5" customHeight="1">
      <c r="A3" s="17" t="s">
        <v>3</v>
      </c>
      <c r="B3" s="17" t="s">
        <v>4</v>
      </c>
      <c r="C3" s="151" t="s">
        <v>5</v>
      </c>
      <c r="D3" s="168" t="s">
        <v>61</v>
      </c>
      <c r="E3" s="151" t="s">
        <v>468</v>
      </c>
      <c r="F3" s="166" t="s">
        <v>7</v>
      </c>
      <c r="G3" s="82" t="s">
        <v>62</v>
      </c>
      <c r="H3" s="82" t="s">
        <v>63</v>
      </c>
      <c r="I3" s="17" t="s">
        <v>8</v>
      </c>
      <c r="J3" s="17" t="s">
        <v>469</v>
      </c>
    </row>
    <row r="4" spans="1:12" s="94" customFormat="1" ht="15" customHeight="1">
      <c r="A4" s="16" t="s">
        <v>211</v>
      </c>
      <c r="B4" s="17">
        <v>1</v>
      </c>
      <c r="C4" s="168" t="s">
        <v>470</v>
      </c>
      <c r="D4" s="191" t="s">
        <v>66</v>
      </c>
      <c r="E4" s="151">
        <v>1</v>
      </c>
      <c r="F4" s="166">
        <v>1804</v>
      </c>
      <c r="G4" s="82">
        <v>214</v>
      </c>
      <c r="H4" s="153">
        <f aca="true" t="shared" si="0" ref="H4:H25">F4+G4</f>
        <v>2018</v>
      </c>
      <c r="I4" s="86" t="s">
        <v>471</v>
      </c>
      <c r="J4" s="17"/>
      <c r="L4" s="95"/>
    </row>
    <row r="5" spans="1:12" s="94" customFormat="1" ht="15" customHeight="1">
      <c r="A5" s="16"/>
      <c r="B5" s="17">
        <v>2</v>
      </c>
      <c r="C5" s="85" t="s">
        <v>472</v>
      </c>
      <c r="D5" s="191" t="s">
        <v>66</v>
      </c>
      <c r="E5" s="151">
        <v>1</v>
      </c>
      <c r="F5" s="166">
        <v>2018</v>
      </c>
      <c r="G5" s="82"/>
      <c r="H5" s="153">
        <f t="shared" si="0"/>
        <v>2018</v>
      </c>
      <c r="I5" s="86"/>
      <c r="J5" s="17" t="s">
        <v>407</v>
      </c>
      <c r="L5" s="95"/>
    </row>
    <row r="6" spans="1:12" s="94" customFormat="1" ht="15" customHeight="1">
      <c r="A6" s="16"/>
      <c r="B6" s="17">
        <v>3</v>
      </c>
      <c r="C6" s="168" t="s">
        <v>473</v>
      </c>
      <c r="D6" s="191" t="s">
        <v>154</v>
      </c>
      <c r="E6" s="151">
        <v>1</v>
      </c>
      <c r="F6" s="166">
        <v>1804</v>
      </c>
      <c r="G6" s="82">
        <v>214</v>
      </c>
      <c r="H6" s="153">
        <f t="shared" si="0"/>
        <v>2018</v>
      </c>
      <c r="I6" s="86"/>
      <c r="J6" s="17" t="s">
        <v>161</v>
      </c>
      <c r="L6" s="95"/>
    </row>
    <row r="7" spans="1:12" s="94" customFormat="1" ht="15" customHeight="1">
      <c r="A7" s="16"/>
      <c r="B7" s="17">
        <v>4</v>
      </c>
      <c r="C7" s="85" t="s">
        <v>474</v>
      </c>
      <c r="D7" s="132" t="s">
        <v>66</v>
      </c>
      <c r="E7" s="151">
        <v>1</v>
      </c>
      <c r="F7" s="166">
        <v>1804</v>
      </c>
      <c r="G7" s="82">
        <v>214</v>
      </c>
      <c r="H7" s="153">
        <f t="shared" si="0"/>
        <v>2018</v>
      </c>
      <c r="I7" s="86"/>
      <c r="J7" s="17" t="s">
        <v>93</v>
      </c>
      <c r="L7" s="95"/>
    </row>
    <row r="8" spans="1:12" s="94" customFormat="1" ht="15" customHeight="1">
      <c r="A8" s="16"/>
      <c r="B8" s="17">
        <v>5</v>
      </c>
      <c r="C8" s="85" t="s">
        <v>475</v>
      </c>
      <c r="D8" s="192" t="s">
        <v>74</v>
      </c>
      <c r="E8" s="151">
        <v>1</v>
      </c>
      <c r="F8" s="166">
        <v>2018</v>
      </c>
      <c r="G8" s="82"/>
      <c r="H8" s="153">
        <f t="shared" si="0"/>
        <v>2018</v>
      </c>
      <c r="I8" s="86"/>
      <c r="J8" s="17" t="s">
        <v>141</v>
      </c>
      <c r="L8" s="95"/>
    </row>
    <row r="9" spans="1:12" s="94" customFormat="1" ht="15" customHeight="1">
      <c r="A9" s="16" t="s">
        <v>205</v>
      </c>
      <c r="B9" s="17">
        <v>6</v>
      </c>
      <c r="C9" s="85" t="s">
        <v>476</v>
      </c>
      <c r="D9" s="191" t="s">
        <v>85</v>
      </c>
      <c r="E9" s="151">
        <v>1</v>
      </c>
      <c r="F9" s="166">
        <v>2018</v>
      </c>
      <c r="G9" s="82"/>
      <c r="H9" s="153">
        <f t="shared" si="0"/>
        <v>2018</v>
      </c>
      <c r="I9" s="86"/>
      <c r="J9" s="17" t="s">
        <v>446</v>
      </c>
      <c r="L9" s="95"/>
    </row>
    <row r="10" spans="1:12" s="94" customFormat="1" ht="15" customHeight="1">
      <c r="A10" s="16"/>
      <c r="B10" s="17">
        <v>7</v>
      </c>
      <c r="C10" s="85" t="s">
        <v>477</v>
      </c>
      <c r="D10" s="191" t="s">
        <v>66</v>
      </c>
      <c r="E10" s="151">
        <v>1</v>
      </c>
      <c r="F10" s="166">
        <v>2018</v>
      </c>
      <c r="G10" s="82"/>
      <c r="H10" s="153">
        <f t="shared" si="0"/>
        <v>2018</v>
      </c>
      <c r="I10" s="86"/>
      <c r="J10" s="17" t="s">
        <v>75</v>
      </c>
      <c r="L10" s="95"/>
    </row>
    <row r="11" spans="1:12" s="94" customFormat="1" ht="15" customHeight="1">
      <c r="A11" s="16"/>
      <c r="B11" s="17">
        <v>8</v>
      </c>
      <c r="C11" s="48" t="s">
        <v>478</v>
      </c>
      <c r="D11" s="192" t="s">
        <v>66</v>
      </c>
      <c r="E11" s="151">
        <v>1</v>
      </c>
      <c r="F11" s="166">
        <v>2018</v>
      </c>
      <c r="G11" s="82"/>
      <c r="H11" s="153">
        <f t="shared" si="0"/>
        <v>2018</v>
      </c>
      <c r="I11" s="86"/>
      <c r="J11" s="107" t="s">
        <v>479</v>
      </c>
      <c r="L11" s="95"/>
    </row>
    <row r="12" spans="1:12" s="94" customFormat="1" ht="15" customHeight="1">
      <c r="A12" s="16" t="s">
        <v>64</v>
      </c>
      <c r="B12" s="17">
        <v>9</v>
      </c>
      <c r="C12" s="85" t="s">
        <v>480</v>
      </c>
      <c r="D12" s="191" t="s">
        <v>66</v>
      </c>
      <c r="E12" s="151">
        <v>1</v>
      </c>
      <c r="F12" s="109">
        <v>2018</v>
      </c>
      <c r="G12" s="82"/>
      <c r="H12" s="153">
        <f t="shared" si="0"/>
        <v>2018</v>
      </c>
      <c r="I12" s="86"/>
      <c r="J12" s="17" t="s">
        <v>196</v>
      </c>
      <c r="L12" s="95"/>
    </row>
    <row r="13" spans="1:12" s="94" customFormat="1" ht="15" customHeight="1">
      <c r="A13" s="16"/>
      <c r="B13" s="17">
        <v>10</v>
      </c>
      <c r="C13" s="52" t="s">
        <v>481</v>
      </c>
      <c r="D13" s="52" t="s">
        <v>66</v>
      </c>
      <c r="E13" s="151">
        <v>1</v>
      </c>
      <c r="F13" s="166">
        <v>2018</v>
      </c>
      <c r="G13" s="82"/>
      <c r="H13" s="153">
        <f t="shared" si="0"/>
        <v>2018</v>
      </c>
      <c r="I13" s="86"/>
      <c r="J13" s="17" t="s">
        <v>95</v>
      </c>
      <c r="L13" s="95"/>
    </row>
    <row r="14" spans="1:12" s="94" customFormat="1" ht="15" customHeight="1">
      <c r="A14" s="16"/>
      <c r="B14" s="17">
        <v>11</v>
      </c>
      <c r="C14" s="48" t="s">
        <v>482</v>
      </c>
      <c r="D14" s="192" t="s">
        <v>66</v>
      </c>
      <c r="E14" s="151">
        <v>1</v>
      </c>
      <c r="F14" s="166">
        <v>2018</v>
      </c>
      <c r="G14" s="82"/>
      <c r="H14" s="153">
        <f t="shared" si="0"/>
        <v>2018</v>
      </c>
      <c r="I14" s="86"/>
      <c r="J14" s="17" t="s">
        <v>479</v>
      </c>
      <c r="L14" s="95"/>
    </row>
    <row r="15" spans="1:12" s="94" customFormat="1" ht="15" customHeight="1">
      <c r="A15" s="16" t="s">
        <v>53</v>
      </c>
      <c r="B15" s="17">
        <v>12</v>
      </c>
      <c r="C15" s="168" t="s">
        <v>483</v>
      </c>
      <c r="D15" s="191" t="s">
        <v>85</v>
      </c>
      <c r="E15" s="151">
        <v>1</v>
      </c>
      <c r="F15" s="166">
        <v>1804</v>
      </c>
      <c r="G15" s="82">
        <v>214</v>
      </c>
      <c r="H15" s="153">
        <f t="shared" si="0"/>
        <v>2018</v>
      </c>
      <c r="I15" s="86"/>
      <c r="J15" s="17" t="s">
        <v>407</v>
      </c>
      <c r="L15" s="95"/>
    </row>
    <row r="16" spans="1:12" s="94" customFormat="1" ht="15" customHeight="1">
      <c r="A16" s="16"/>
      <c r="B16" s="17">
        <v>13</v>
      </c>
      <c r="C16" s="151" t="s">
        <v>484</v>
      </c>
      <c r="D16" s="192" t="s">
        <v>66</v>
      </c>
      <c r="E16" s="151">
        <v>1</v>
      </c>
      <c r="F16" s="166">
        <v>1804</v>
      </c>
      <c r="G16" s="82">
        <v>214</v>
      </c>
      <c r="H16" s="153">
        <f t="shared" si="0"/>
        <v>2018</v>
      </c>
      <c r="I16" s="86"/>
      <c r="J16" s="107" t="s">
        <v>479</v>
      </c>
      <c r="L16" s="95"/>
    </row>
    <row r="17" spans="1:12" s="94" customFormat="1" ht="15" customHeight="1">
      <c r="A17" s="16"/>
      <c r="B17" s="17">
        <v>14</v>
      </c>
      <c r="C17" s="193" t="s">
        <v>485</v>
      </c>
      <c r="D17" s="192" t="s">
        <v>66</v>
      </c>
      <c r="E17" s="151">
        <v>1</v>
      </c>
      <c r="F17" s="166">
        <v>2018</v>
      </c>
      <c r="G17" s="82"/>
      <c r="H17" s="153">
        <f t="shared" si="0"/>
        <v>2018</v>
      </c>
      <c r="I17" s="86"/>
      <c r="J17" s="107" t="s">
        <v>317</v>
      </c>
      <c r="L17" s="95"/>
    </row>
    <row r="18" spans="1:12" s="94" customFormat="1" ht="15" customHeight="1">
      <c r="A18" s="16"/>
      <c r="B18" s="17">
        <v>15</v>
      </c>
      <c r="C18" s="151" t="s">
        <v>486</v>
      </c>
      <c r="D18" s="192" t="s">
        <v>79</v>
      </c>
      <c r="E18" s="151">
        <v>1</v>
      </c>
      <c r="F18" s="166">
        <v>1804</v>
      </c>
      <c r="G18" s="82">
        <v>214</v>
      </c>
      <c r="H18" s="153">
        <f t="shared" si="0"/>
        <v>2018</v>
      </c>
      <c r="I18" s="86"/>
      <c r="J18" s="107" t="s">
        <v>487</v>
      </c>
      <c r="L18" s="95"/>
    </row>
    <row r="19" spans="1:12" s="94" customFormat="1" ht="15" customHeight="1">
      <c r="A19" s="16" t="s">
        <v>56</v>
      </c>
      <c r="B19" s="17">
        <v>16</v>
      </c>
      <c r="C19" s="48" t="s">
        <v>488</v>
      </c>
      <c r="D19" s="48" t="s">
        <v>489</v>
      </c>
      <c r="E19" s="151">
        <v>1</v>
      </c>
      <c r="F19" s="109">
        <v>2018</v>
      </c>
      <c r="G19" s="82"/>
      <c r="H19" s="153">
        <f t="shared" si="0"/>
        <v>2018</v>
      </c>
      <c r="I19" s="86"/>
      <c r="J19" s="107" t="s">
        <v>479</v>
      </c>
      <c r="L19" s="95"/>
    </row>
    <row r="20" spans="1:12" s="94" customFormat="1" ht="15" customHeight="1">
      <c r="A20" s="16" t="s">
        <v>202</v>
      </c>
      <c r="B20" s="17">
        <v>17</v>
      </c>
      <c r="C20" s="85" t="s">
        <v>490</v>
      </c>
      <c r="D20" s="191" t="s">
        <v>66</v>
      </c>
      <c r="E20" s="151">
        <v>1</v>
      </c>
      <c r="F20" s="166">
        <v>2018</v>
      </c>
      <c r="G20" s="82"/>
      <c r="H20" s="153">
        <f t="shared" si="0"/>
        <v>2018</v>
      </c>
      <c r="I20" s="86"/>
      <c r="J20" s="17" t="s">
        <v>407</v>
      </c>
      <c r="L20" s="95"/>
    </row>
    <row r="21" spans="1:12" s="94" customFormat="1" ht="15" customHeight="1">
      <c r="A21" s="16"/>
      <c r="B21" s="17">
        <v>18</v>
      </c>
      <c r="C21" s="194" t="s">
        <v>491</v>
      </c>
      <c r="D21" s="192" t="s">
        <v>74</v>
      </c>
      <c r="E21" s="151">
        <v>1</v>
      </c>
      <c r="F21" s="166">
        <v>1804</v>
      </c>
      <c r="G21" s="82">
        <v>214</v>
      </c>
      <c r="H21" s="153">
        <f t="shared" si="0"/>
        <v>2018</v>
      </c>
      <c r="I21" s="86"/>
      <c r="J21" s="17" t="s">
        <v>239</v>
      </c>
      <c r="L21" s="95"/>
    </row>
    <row r="22" spans="1:12" s="94" customFormat="1" ht="15" customHeight="1">
      <c r="A22" s="16"/>
      <c r="B22" s="17">
        <v>19</v>
      </c>
      <c r="C22" s="85" t="s">
        <v>492</v>
      </c>
      <c r="D22" s="191" t="s">
        <v>66</v>
      </c>
      <c r="E22" s="151">
        <v>1</v>
      </c>
      <c r="F22" s="166">
        <v>2018</v>
      </c>
      <c r="G22" s="82"/>
      <c r="H22" s="153">
        <f t="shared" si="0"/>
        <v>2018</v>
      </c>
      <c r="I22" s="86"/>
      <c r="J22" s="17" t="s">
        <v>493</v>
      </c>
      <c r="L22" s="95"/>
    </row>
    <row r="23" spans="1:12" s="94" customFormat="1" ht="15" customHeight="1">
      <c r="A23" s="16"/>
      <c r="B23" s="17">
        <v>20</v>
      </c>
      <c r="C23" s="85" t="s">
        <v>494</v>
      </c>
      <c r="D23" s="191" t="s">
        <v>66</v>
      </c>
      <c r="E23" s="151">
        <v>1</v>
      </c>
      <c r="F23" s="109">
        <v>2018</v>
      </c>
      <c r="G23" s="82"/>
      <c r="H23" s="153">
        <f t="shared" si="0"/>
        <v>2018</v>
      </c>
      <c r="I23" s="86"/>
      <c r="J23" s="17" t="s">
        <v>125</v>
      </c>
      <c r="L23" s="95"/>
    </row>
    <row r="24" spans="1:12" s="94" customFormat="1" ht="15" customHeight="1">
      <c r="A24" s="16" t="s">
        <v>133</v>
      </c>
      <c r="B24" s="17">
        <v>21</v>
      </c>
      <c r="C24" s="151" t="s">
        <v>495</v>
      </c>
      <c r="D24" s="192" t="s">
        <v>66</v>
      </c>
      <c r="E24" s="195">
        <v>1</v>
      </c>
      <c r="F24" s="166">
        <v>1804</v>
      </c>
      <c r="G24" s="82">
        <v>214</v>
      </c>
      <c r="H24" s="153">
        <f t="shared" si="0"/>
        <v>2018</v>
      </c>
      <c r="I24" s="86"/>
      <c r="J24" s="107" t="s">
        <v>185</v>
      </c>
      <c r="L24" s="95"/>
    </row>
    <row r="25" spans="1:12" s="94" customFormat="1" ht="15" customHeight="1">
      <c r="A25" s="16"/>
      <c r="B25" s="17">
        <v>22</v>
      </c>
      <c r="C25" s="85" t="s">
        <v>496</v>
      </c>
      <c r="D25" s="132" t="s">
        <v>66</v>
      </c>
      <c r="E25" s="195">
        <v>1</v>
      </c>
      <c r="F25" s="166">
        <v>2018</v>
      </c>
      <c r="G25" s="82"/>
      <c r="H25" s="153">
        <f t="shared" si="0"/>
        <v>2018</v>
      </c>
      <c r="I25" s="86"/>
      <c r="J25" s="107" t="s">
        <v>95</v>
      </c>
      <c r="L25" s="95"/>
    </row>
    <row r="26" spans="1:12" s="94" customFormat="1" ht="15" customHeight="1">
      <c r="A26" s="16" t="s">
        <v>193</v>
      </c>
      <c r="B26" s="17">
        <v>23</v>
      </c>
      <c r="C26" s="85" t="s">
        <v>497</v>
      </c>
      <c r="D26" s="191" t="s">
        <v>66</v>
      </c>
      <c r="E26" s="151">
        <v>1</v>
      </c>
      <c r="F26" s="166">
        <v>2018</v>
      </c>
      <c r="G26" s="82"/>
      <c r="H26" s="153">
        <f aca="true" t="shared" si="1" ref="H26:H52">F26+G26</f>
        <v>2018</v>
      </c>
      <c r="I26" s="86"/>
      <c r="J26" s="107" t="s">
        <v>498</v>
      </c>
      <c r="L26" s="95"/>
    </row>
    <row r="27" spans="1:12" s="94" customFormat="1" ht="15" customHeight="1">
      <c r="A27" s="16"/>
      <c r="B27" s="17">
        <v>24</v>
      </c>
      <c r="C27" s="85" t="s">
        <v>499</v>
      </c>
      <c r="D27" s="191" t="s">
        <v>66</v>
      </c>
      <c r="E27" s="151">
        <v>1</v>
      </c>
      <c r="F27" s="166">
        <v>2018</v>
      </c>
      <c r="G27" s="82"/>
      <c r="H27" s="153">
        <f t="shared" si="1"/>
        <v>2018</v>
      </c>
      <c r="I27" s="86"/>
      <c r="J27" s="107" t="s">
        <v>75</v>
      </c>
      <c r="L27" s="95"/>
    </row>
    <row r="28" spans="1:12" s="94" customFormat="1" ht="15" customHeight="1">
      <c r="A28" s="16" t="s">
        <v>219</v>
      </c>
      <c r="B28" s="17">
        <v>25</v>
      </c>
      <c r="C28" s="85" t="s">
        <v>500</v>
      </c>
      <c r="D28" s="191" t="s">
        <v>66</v>
      </c>
      <c r="E28" s="151">
        <v>1</v>
      </c>
      <c r="F28" s="166">
        <v>2018</v>
      </c>
      <c r="G28" s="82"/>
      <c r="H28" s="153">
        <f t="shared" si="1"/>
        <v>2018</v>
      </c>
      <c r="I28" s="86"/>
      <c r="J28" s="17" t="s">
        <v>501</v>
      </c>
      <c r="L28" s="95"/>
    </row>
    <row r="29" spans="1:12" s="94" customFormat="1" ht="15" customHeight="1">
      <c r="A29" s="16"/>
      <c r="B29" s="17">
        <v>26</v>
      </c>
      <c r="C29" s="85" t="s">
        <v>502</v>
      </c>
      <c r="D29" s="191" t="s">
        <v>66</v>
      </c>
      <c r="E29" s="151">
        <v>1</v>
      </c>
      <c r="F29" s="166">
        <v>2018</v>
      </c>
      <c r="G29" s="82"/>
      <c r="H29" s="153">
        <f t="shared" si="1"/>
        <v>2018</v>
      </c>
      <c r="I29" s="86"/>
      <c r="J29" s="17" t="s">
        <v>112</v>
      </c>
      <c r="L29" s="95"/>
    </row>
    <row r="30" spans="1:12" s="94" customFormat="1" ht="15" customHeight="1">
      <c r="A30" s="16"/>
      <c r="B30" s="17">
        <v>27</v>
      </c>
      <c r="C30" s="194" t="s">
        <v>503</v>
      </c>
      <c r="D30" s="196" t="s">
        <v>66</v>
      </c>
      <c r="E30" s="151">
        <v>1</v>
      </c>
      <c r="F30" s="166">
        <v>2018</v>
      </c>
      <c r="G30" s="82"/>
      <c r="H30" s="153">
        <f t="shared" si="1"/>
        <v>2018</v>
      </c>
      <c r="I30" s="86"/>
      <c r="J30" s="17" t="s">
        <v>239</v>
      </c>
      <c r="L30" s="95"/>
    </row>
    <row r="31" spans="1:12" s="94" customFormat="1" ht="15" customHeight="1">
      <c r="A31" s="16"/>
      <c r="B31" s="17">
        <v>28</v>
      </c>
      <c r="C31" s="85" t="s">
        <v>504</v>
      </c>
      <c r="D31" s="191" t="s">
        <v>66</v>
      </c>
      <c r="E31" s="151">
        <v>1</v>
      </c>
      <c r="F31" s="166">
        <v>2018</v>
      </c>
      <c r="G31" s="82"/>
      <c r="H31" s="153">
        <f t="shared" si="1"/>
        <v>2018</v>
      </c>
      <c r="I31" s="86"/>
      <c r="J31" s="17" t="s">
        <v>75</v>
      </c>
      <c r="L31" s="95"/>
    </row>
    <row r="32" spans="1:12" s="94" customFormat="1" ht="15" customHeight="1">
      <c r="A32" s="16"/>
      <c r="B32" s="17">
        <v>29</v>
      </c>
      <c r="C32" s="132" t="s">
        <v>505</v>
      </c>
      <c r="D32" s="132" t="s">
        <v>85</v>
      </c>
      <c r="E32" s="151">
        <v>1</v>
      </c>
      <c r="F32" s="166">
        <v>2018</v>
      </c>
      <c r="G32" s="82"/>
      <c r="H32" s="153">
        <f t="shared" si="1"/>
        <v>2018</v>
      </c>
      <c r="I32" s="86"/>
      <c r="J32" s="17" t="s">
        <v>171</v>
      </c>
      <c r="L32" s="95"/>
    </row>
    <row r="33" spans="1:12" s="94" customFormat="1" ht="15" customHeight="1">
      <c r="A33" s="16"/>
      <c r="B33" s="17">
        <v>30</v>
      </c>
      <c r="C33" s="132" t="s">
        <v>506</v>
      </c>
      <c r="D33" s="132" t="s">
        <v>85</v>
      </c>
      <c r="E33" s="151">
        <v>1</v>
      </c>
      <c r="F33" s="166">
        <v>2018</v>
      </c>
      <c r="G33" s="82"/>
      <c r="H33" s="153">
        <f t="shared" si="1"/>
        <v>2018</v>
      </c>
      <c r="I33" s="86"/>
      <c r="J33" s="17" t="s">
        <v>171</v>
      </c>
      <c r="L33" s="95"/>
    </row>
    <row r="34" spans="1:12" s="94" customFormat="1" ht="15" customHeight="1">
      <c r="A34" s="16"/>
      <c r="B34" s="17">
        <v>31</v>
      </c>
      <c r="C34" s="57" t="s">
        <v>507</v>
      </c>
      <c r="D34" s="197" t="s">
        <v>66</v>
      </c>
      <c r="E34" s="151">
        <v>1</v>
      </c>
      <c r="F34" s="166">
        <v>2018</v>
      </c>
      <c r="G34" s="82"/>
      <c r="H34" s="153">
        <f t="shared" si="1"/>
        <v>2018</v>
      </c>
      <c r="I34" s="86"/>
      <c r="J34" s="17" t="s">
        <v>95</v>
      </c>
      <c r="L34" s="95"/>
    </row>
    <row r="35" spans="1:12" s="94" customFormat="1" ht="15" customHeight="1">
      <c r="A35" s="16"/>
      <c r="B35" s="17">
        <v>32</v>
      </c>
      <c r="C35" s="85" t="s">
        <v>508</v>
      </c>
      <c r="D35" s="191" t="s">
        <v>66</v>
      </c>
      <c r="E35" s="151">
        <v>1</v>
      </c>
      <c r="F35" s="166">
        <v>2018</v>
      </c>
      <c r="G35" s="82"/>
      <c r="H35" s="153">
        <f t="shared" si="1"/>
        <v>2018</v>
      </c>
      <c r="I35" s="86"/>
      <c r="J35" s="17" t="s">
        <v>498</v>
      </c>
      <c r="L35" s="95"/>
    </row>
    <row r="36" spans="1:12" s="94" customFormat="1" ht="15" customHeight="1">
      <c r="A36" s="198" t="s">
        <v>117</v>
      </c>
      <c r="B36" s="17">
        <v>33</v>
      </c>
      <c r="C36" s="48" t="s">
        <v>509</v>
      </c>
      <c r="D36" s="192" t="s">
        <v>66</v>
      </c>
      <c r="E36" s="195">
        <v>1</v>
      </c>
      <c r="F36" s="166">
        <v>2018</v>
      </c>
      <c r="G36" s="82"/>
      <c r="H36" s="153">
        <f t="shared" si="1"/>
        <v>2018</v>
      </c>
      <c r="I36" s="86"/>
      <c r="J36" s="107" t="s">
        <v>479</v>
      </c>
      <c r="L36" s="95"/>
    </row>
    <row r="37" spans="1:12" s="94" customFormat="1" ht="15" customHeight="1">
      <c r="A37" s="198"/>
      <c r="B37" s="17">
        <v>34</v>
      </c>
      <c r="C37" s="48" t="s">
        <v>510</v>
      </c>
      <c r="D37" s="192" t="s">
        <v>74</v>
      </c>
      <c r="E37" s="195">
        <v>1</v>
      </c>
      <c r="F37" s="109">
        <v>2018</v>
      </c>
      <c r="G37" s="109"/>
      <c r="H37" s="199">
        <f t="shared" si="1"/>
        <v>2018</v>
      </c>
      <c r="I37" s="86"/>
      <c r="J37" s="107" t="s">
        <v>147</v>
      </c>
      <c r="L37" s="95"/>
    </row>
    <row r="38" spans="1:12" s="94" customFormat="1" ht="15" customHeight="1">
      <c r="A38" s="17" t="s">
        <v>150</v>
      </c>
      <c r="B38" s="17">
        <v>35</v>
      </c>
      <c r="C38" s="85" t="s">
        <v>511</v>
      </c>
      <c r="D38" s="191" t="s">
        <v>66</v>
      </c>
      <c r="E38" s="151">
        <v>1</v>
      </c>
      <c r="F38" s="166">
        <v>2018</v>
      </c>
      <c r="G38" s="82"/>
      <c r="H38" s="153">
        <f t="shared" si="1"/>
        <v>2018</v>
      </c>
      <c r="I38" s="86"/>
      <c r="J38" s="17"/>
      <c r="L38" s="95"/>
    </row>
    <row r="39" spans="1:12" s="94" customFormat="1" ht="15" customHeight="1">
      <c r="A39" s="17"/>
      <c r="B39" s="17">
        <v>36</v>
      </c>
      <c r="C39" s="85" t="s">
        <v>512</v>
      </c>
      <c r="D39" s="48" t="s">
        <v>66</v>
      </c>
      <c r="E39" s="151">
        <v>1</v>
      </c>
      <c r="F39" s="166">
        <v>2018</v>
      </c>
      <c r="G39" s="82"/>
      <c r="H39" s="153">
        <f t="shared" si="1"/>
        <v>2018</v>
      </c>
      <c r="I39" s="86"/>
      <c r="J39" s="17"/>
      <c r="L39" s="95"/>
    </row>
    <row r="40" spans="1:12" s="94" customFormat="1" ht="15" customHeight="1">
      <c r="A40" s="17"/>
      <c r="B40" s="17">
        <v>37</v>
      </c>
      <c r="C40" s="85" t="s">
        <v>513</v>
      </c>
      <c r="D40" s="191" t="s">
        <v>66</v>
      </c>
      <c r="E40" s="151">
        <v>1</v>
      </c>
      <c r="F40" s="166">
        <v>2018</v>
      </c>
      <c r="G40" s="82"/>
      <c r="H40" s="153">
        <f t="shared" si="1"/>
        <v>2018</v>
      </c>
      <c r="I40" s="86"/>
      <c r="J40" s="107" t="s">
        <v>514</v>
      </c>
      <c r="L40" s="95"/>
    </row>
    <row r="41" spans="1:12" s="94" customFormat="1" ht="15" customHeight="1">
      <c r="A41" s="17"/>
      <c r="B41" s="17">
        <v>38</v>
      </c>
      <c r="C41" s="85" t="s">
        <v>515</v>
      </c>
      <c r="D41" s="192" t="s">
        <v>74</v>
      </c>
      <c r="E41" s="151">
        <v>1</v>
      </c>
      <c r="F41" s="166">
        <v>2018</v>
      </c>
      <c r="G41" s="82"/>
      <c r="H41" s="153">
        <f t="shared" si="1"/>
        <v>2018</v>
      </c>
      <c r="I41" s="86"/>
      <c r="J41" s="17" t="s">
        <v>516</v>
      </c>
      <c r="L41" s="95"/>
    </row>
    <row r="42" spans="1:12" s="94" customFormat="1" ht="15" customHeight="1">
      <c r="A42" s="17"/>
      <c r="B42" s="17">
        <v>39</v>
      </c>
      <c r="C42" s="85" t="s">
        <v>517</v>
      </c>
      <c r="D42" s="191" t="s">
        <v>66</v>
      </c>
      <c r="E42" s="151">
        <v>1</v>
      </c>
      <c r="F42" s="109">
        <v>2018</v>
      </c>
      <c r="G42" s="82"/>
      <c r="H42" s="153">
        <f t="shared" si="1"/>
        <v>2018</v>
      </c>
      <c r="I42" s="86"/>
      <c r="J42" s="17" t="s">
        <v>407</v>
      </c>
      <c r="L42" s="95"/>
    </row>
    <row r="43" spans="1:12" s="94" customFormat="1" ht="15" customHeight="1">
      <c r="A43" s="17"/>
      <c r="B43" s="17">
        <v>40</v>
      </c>
      <c r="C43" s="85" t="s">
        <v>518</v>
      </c>
      <c r="D43" s="191" t="s">
        <v>66</v>
      </c>
      <c r="E43" s="151">
        <v>1</v>
      </c>
      <c r="F43" s="109">
        <v>2018</v>
      </c>
      <c r="G43" s="82"/>
      <c r="H43" s="153">
        <f t="shared" si="1"/>
        <v>2018</v>
      </c>
      <c r="I43" s="86"/>
      <c r="J43" s="17" t="s">
        <v>161</v>
      </c>
      <c r="L43" s="95"/>
    </row>
    <row r="44" spans="1:12" s="94" customFormat="1" ht="15" customHeight="1">
      <c r="A44" s="17"/>
      <c r="B44" s="17">
        <v>41</v>
      </c>
      <c r="C44" s="85" t="s">
        <v>519</v>
      </c>
      <c r="D44" s="191" t="s">
        <v>154</v>
      </c>
      <c r="E44" s="151">
        <v>1</v>
      </c>
      <c r="F44" s="166">
        <v>2018</v>
      </c>
      <c r="G44" s="82"/>
      <c r="H44" s="153">
        <f t="shared" si="1"/>
        <v>2018</v>
      </c>
      <c r="I44" s="86"/>
      <c r="J44" s="17" t="s">
        <v>224</v>
      </c>
      <c r="L44" s="95"/>
    </row>
    <row r="45" spans="1:12" s="94" customFormat="1" ht="15" customHeight="1">
      <c r="A45" s="104" t="s">
        <v>251</v>
      </c>
      <c r="B45" s="17">
        <v>42</v>
      </c>
      <c r="C45" s="48" t="s">
        <v>520</v>
      </c>
      <c r="D45" s="192" t="s">
        <v>85</v>
      </c>
      <c r="E45" s="151">
        <v>1</v>
      </c>
      <c r="F45" s="166">
        <v>2018</v>
      </c>
      <c r="G45" s="82"/>
      <c r="H45" s="153">
        <f t="shared" si="1"/>
        <v>2018</v>
      </c>
      <c r="I45" s="86"/>
      <c r="J45" s="107" t="s">
        <v>479</v>
      </c>
      <c r="L45" s="95"/>
    </row>
    <row r="46" spans="1:12" s="94" customFormat="1" ht="15" customHeight="1">
      <c r="A46" s="131"/>
      <c r="B46" s="17">
        <v>43</v>
      </c>
      <c r="C46" s="48" t="s">
        <v>521</v>
      </c>
      <c r="D46" s="85" t="s">
        <v>85</v>
      </c>
      <c r="E46" s="151">
        <v>1</v>
      </c>
      <c r="F46" s="109">
        <v>2018</v>
      </c>
      <c r="G46" s="82"/>
      <c r="H46" s="199">
        <f t="shared" si="1"/>
        <v>2018</v>
      </c>
      <c r="I46" s="86"/>
      <c r="J46" s="107" t="s">
        <v>479</v>
      </c>
      <c r="L46" s="95"/>
    </row>
    <row r="47" spans="1:12" s="94" customFormat="1" ht="15" customHeight="1">
      <c r="A47" s="131"/>
      <c r="B47" s="17">
        <v>44</v>
      </c>
      <c r="C47" s="48" t="s">
        <v>522</v>
      </c>
      <c r="D47" s="192" t="s">
        <v>66</v>
      </c>
      <c r="E47" s="151">
        <v>1</v>
      </c>
      <c r="F47" s="166">
        <v>2018</v>
      </c>
      <c r="G47" s="82"/>
      <c r="H47" s="153">
        <f t="shared" si="1"/>
        <v>2018</v>
      </c>
      <c r="I47" s="86"/>
      <c r="J47" s="107" t="s">
        <v>523</v>
      </c>
      <c r="L47" s="95"/>
    </row>
    <row r="48" spans="1:12" s="94" customFormat="1" ht="15" customHeight="1">
      <c r="A48" s="131"/>
      <c r="B48" s="17">
        <v>45</v>
      </c>
      <c r="C48" s="194" t="s">
        <v>524</v>
      </c>
      <c r="D48" s="196" t="s">
        <v>66</v>
      </c>
      <c r="E48" s="151">
        <v>1</v>
      </c>
      <c r="F48" s="166">
        <v>2018</v>
      </c>
      <c r="G48" s="82"/>
      <c r="H48" s="153">
        <f t="shared" si="1"/>
        <v>2018</v>
      </c>
      <c r="I48" s="86"/>
      <c r="J48" s="17" t="s">
        <v>487</v>
      </c>
      <c r="L48" s="95"/>
    </row>
    <row r="49" spans="1:12" s="94" customFormat="1" ht="15" customHeight="1">
      <c r="A49" s="131"/>
      <c r="B49" s="17">
        <v>46</v>
      </c>
      <c r="C49" s="48" t="s">
        <v>525</v>
      </c>
      <c r="D49" s="192" t="s">
        <v>85</v>
      </c>
      <c r="E49" s="151">
        <v>1</v>
      </c>
      <c r="F49" s="166">
        <v>2018</v>
      </c>
      <c r="G49" s="82"/>
      <c r="H49" s="153">
        <f t="shared" si="1"/>
        <v>2018</v>
      </c>
      <c r="I49" s="86"/>
      <c r="J49" s="17" t="s">
        <v>526</v>
      </c>
      <c r="L49" s="95"/>
    </row>
    <row r="50" spans="1:12" s="94" customFormat="1" ht="15" customHeight="1">
      <c r="A50" s="131"/>
      <c r="B50" s="17">
        <v>47</v>
      </c>
      <c r="C50" s="85" t="s">
        <v>527</v>
      </c>
      <c r="D50" s="192" t="s">
        <v>85</v>
      </c>
      <c r="E50" s="151">
        <v>1</v>
      </c>
      <c r="F50" s="166">
        <v>2018</v>
      </c>
      <c r="G50" s="82"/>
      <c r="H50" s="153">
        <f t="shared" si="1"/>
        <v>2018</v>
      </c>
      <c r="I50" s="86"/>
      <c r="J50" s="17" t="s">
        <v>528</v>
      </c>
      <c r="L50" s="95"/>
    </row>
    <row r="51" spans="1:12" s="94" customFormat="1" ht="15" customHeight="1">
      <c r="A51" s="131"/>
      <c r="B51" s="17">
        <v>48</v>
      </c>
      <c r="C51" s="85" t="s">
        <v>529</v>
      </c>
      <c r="D51" s="132" t="s">
        <v>85</v>
      </c>
      <c r="E51" s="151">
        <v>1</v>
      </c>
      <c r="F51" s="166">
        <v>2018</v>
      </c>
      <c r="G51" s="82"/>
      <c r="H51" s="153">
        <f t="shared" si="1"/>
        <v>2018</v>
      </c>
      <c r="I51" s="86"/>
      <c r="J51" s="17" t="s">
        <v>171</v>
      </c>
      <c r="L51" s="95"/>
    </row>
    <row r="52" spans="1:12" s="94" customFormat="1" ht="15" customHeight="1">
      <c r="A52" s="106"/>
      <c r="B52" s="17">
        <v>49</v>
      </c>
      <c r="C52" s="151" t="s">
        <v>530</v>
      </c>
      <c r="D52" s="200" t="s">
        <v>66</v>
      </c>
      <c r="E52" s="151">
        <v>1</v>
      </c>
      <c r="F52" s="166">
        <v>2180</v>
      </c>
      <c r="G52" s="82"/>
      <c r="H52" s="153">
        <v>2018</v>
      </c>
      <c r="I52" s="17"/>
      <c r="J52" s="17" t="s">
        <v>531</v>
      </c>
      <c r="L52" s="95"/>
    </row>
    <row r="53" spans="1:12" s="94" customFormat="1" ht="15" customHeight="1">
      <c r="A53" s="10" t="s">
        <v>48</v>
      </c>
      <c r="B53" s="10">
        <v>49</v>
      </c>
      <c r="C53" s="201"/>
      <c r="D53" s="202"/>
      <c r="E53" s="201">
        <f>SUM(E4:E52)</f>
        <v>49</v>
      </c>
      <c r="F53" s="166"/>
      <c r="G53" s="88"/>
      <c r="H53" s="88">
        <f>SUM(H4:H52)</f>
        <v>98882</v>
      </c>
      <c r="I53" s="10"/>
      <c r="J53" s="17"/>
      <c r="L53" s="95"/>
    </row>
    <row r="54" spans="1:12" s="183" customFormat="1" ht="15" customHeight="1">
      <c r="A54" s="17" t="s">
        <v>51</v>
      </c>
      <c r="B54" s="17">
        <v>1</v>
      </c>
      <c r="C54" s="151" t="s">
        <v>532</v>
      </c>
      <c r="D54" s="192" t="s">
        <v>79</v>
      </c>
      <c r="E54" s="195">
        <v>1</v>
      </c>
      <c r="F54" s="166">
        <v>1804</v>
      </c>
      <c r="G54" s="82">
        <v>214</v>
      </c>
      <c r="H54" s="153">
        <f aca="true" t="shared" si="2" ref="H54:H61">F54+G54</f>
        <v>2018</v>
      </c>
      <c r="I54" s="206" t="s">
        <v>533</v>
      </c>
      <c r="J54" s="85" t="s">
        <v>516</v>
      </c>
      <c r="L54" s="207"/>
    </row>
    <row r="55" spans="1:12" s="183" customFormat="1" ht="15" customHeight="1">
      <c r="A55" s="17" t="s">
        <v>45</v>
      </c>
      <c r="B55" s="17">
        <v>2</v>
      </c>
      <c r="C55" s="48" t="s">
        <v>534</v>
      </c>
      <c r="D55" s="192" t="s">
        <v>154</v>
      </c>
      <c r="E55" s="195">
        <v>1</v>
      </c>
      <c r="F55" s="109">
        <v>2018</v>
      </c>
      <c r="G55" s="82"/>
      <c r="H55" s="153">
        <f t="shared" si="2"/>
        <v>2018</v>
      </c>
      <c r="I55" s="206"/>
      <c r="J55" s="85" t="s">
        <v>75</v>
      </c>
      <c r="L55" s="207"/>
    </row>
    <row r="56" spans="1:12" s="183" customFormat="1" ht="15" customHeight="1">
      <c r="A56" s="17"/>
      <c r="B56" s="17">
        <v>3</v>
      </c>
      <c r="C56" s="151" t="s">
        <v>535</v>
      </c>
      <c r="D56" s="192" t="s">
        <v>66</v>
      </c>
      <c r="E56" s="195">
        <v>1</v>
      </c>
      <c r="F56" s="166">
        <v>1804</v>
      </c>
      <c r="G56" s="82">
        <v>214</v>
      </c>
      <c r="H56" s="153">
        <f t="shared" si="2"/>
        <v>2018</v>
      </c>
      <c r="I56" s="206"/>
      <c r="J56" s="85" t="s">
        <v>185</v>
      </c>
      <c r="L56" s="207"/>
    </row>
    <row r="57" spans="1:12" s="183" customFormat="1" ht="15" customHeight="1">
      <c r="A57" s="17" t="s">
        <v>36</v>
      </c>
      <c r="B57" s="17">
        <v>4</v>
      </c>
      <c r="C57" s="194" t="s">
        <v>536</v>
      </c>
      <c r="D57" s="196" t="s">
        <v>85</v>
      </c>
      <c r="E57" s="195">
        <v>1</v>
      </c>
      <c r="F57" s="166">
        <v>1804</v>
      </c>
      <c r="G57" s="82">
        <v>214</v>
      </c>
      <c r="H57" s="153">
        <f t="shared" si="2"/>
        <v>2018</v>
      </c>
      <c r="I57" s="206"/>
      <c r="J57" s="85" t="s">
        <v>537</v>
      </c>
      <c r="L57" s="207"/>
    </row>
    <row r="58" spans="1:12" s="183" customFormat="1" ht="15" customHeight="1">
      <c r="A58" s="104" t="s">
        <v>175</v>
      </c>
      <c r="B58" s="17">
        <v>5</v>
      </c>
      <c r="C58" s="48" t="s">
        <v>538</v>
      </c>
      <c r="D58" s="85" t="s">
        <v>313</v>
      </c>
      <c r="E58" s="151">
        <v>1</v>
      </c>
      <c r="F58" s="166">
        <v>2018</v>
      </c>
      <c r="G58" s="82"/>
      <c r="H58" s="153">
        <f t="shared" si="2"/>
        <v>2018</v>
      </c>
      <c r="I58" s="206"/>
      <c r="J58" s="85" t="s">
        <v>407</v>
      </c>
      <c r="K58" s="208"/>
      <c r="L58" s="207"/>
    </row>
    <row r="59" spans="1:12" s="183" customFormat="1" ht="15" customHeight="1">
      <c r="A59" s="131"/>
      <c r="B59" s="17">
        <v>6</v>
      </c>
      <c r="C59" s="48" t="s">
        <v>539</v>
      </c>
      <c r="D59" s="192" t="s">
        <v>154</v>
      </c>
      <c r="E59" s="195">
        <v>1</v>
      </c>
      <c r="F59" s="166">
        <v>2018</v>
      </c>
      <c r="G59" s="82"/>
      <c r="H59" s="153">
        <f t="shared" si="2"/>
        <v>2018</v>
      </c>
      <c r="I59" s="206"/>
      <c r="J59" s="85" t="s">
        <v>138</v>
      </c>
      <c r="K59" s="208"/>
      <c r="L59" s="207"/>
    </row>
    <row r="60" spans="1:12" s="183" customFormat="1" ht="15" customHeight="1">
      <c r="A60" s="131"/>
      <c r="B60" s="17">
        <v>7</v>
      </c>
      <c r="C60" s="48" t="s">
        <v>540</v>
      </c>
      <c r="D60" s="192" t="s">
        <v>66</v>
      </c>
      <c r="E60" s="195">
        <v>1</v>
      </c>
      <c r="F60" s="166">
        <v>2018</v>
      </c>
      <c r="G60" s="82"/>
      <c r="H60" s="153">
        <f t="shared" si="2"/>
        <v>2018</v>
      </c>
      <c r="I60" s="206"/>
      <c r="J60" s="85" t="s">
        <v>235</v>
      </c>
      <c r="K60" s="208"/>
      <c r="L60" s="207"/>
    </row>
    <row r="61" spans="1:12" s="183" customFormat="1" ht="15" customHeight="1">
      <c r="A61" s="106"/>
      <c r="B61" s="17">
        <v>8</v>
      </c>
      <c r="C61" s="151" t="s">
        <v>541</v>
      </c>
      <c r="D61" s="85" t="s">
        <v>66</v>
      </c>
      <c r="E61" s="195">
        <v>1</v>
      </c>
      <c r="F61" s="166">
        <v>2018</v>
      </c>
      <c r="G61" s="82"/>
      <c r="H61" s="153">
        <f t="shared" si="2"/>
        <v>2018</v>
      </c>
      <c r="I61" s="206"/>
      <c r="J61" s="85" t="s">
        <v>531</v>
      </c>
      <c r="K61" s="208"/>
      <c r="L61" s="207"/>
    </row>
    <row r="62" spans="1:12" s="183" customFormat="1" ht="15" customHeight="1">
      <c r="A62" s="128" t="s">
        <v>33</v>
      </c>
      <c r="B62" s="17">
        <v>9</v>
      </c>
      <c r="C62" s="48" t="s">
        <v>542</v>
      </c>
      <c r="D62" s="192" t="s">
        <v>66</v>
      </c>
      <c r="E62" s="195">
        <v>1</v>
      </c>
      <c r="F62" s="166">
        <v>2018</v>
      </c>
      <c r="G62" s="82"/>
      <c r="H62" s="153">
        <f aca="true" t="shared" si="3" ref="H62:H69">F62+G62</f>
        <v>2018</v>
      </c>
      <c r="I62" s="206"/>
      <c r="J62" s="85"/>
      <c r="K62" s="208"/>
      <c r="L62" s="207"/>
    </row>
    <row r="63" spans="1:12" s="183" customFormat="1" ht="15" customHeight="1">
      <c r="A63" s="128" t="s">
        <v>15</v>
      </c>
      <c r="B63" s="17">
        <v>10</v>
      </c>
      <c r="C63" s="151" t="s">
        <v>543</v>
      </c>
      <c r="D63" s="192" t="s">
        <v>66</v>
      </c>
      <c r="E63" s="195">
        <v>1</v>
      </c>
      <c r="F63" s="166">
        <v>1804</v>
      </c>
      <c r="G63" s="82">
        <v>214</v>
      </c>
      <c r="H63" s="153">
        <f t="shared" si="3"/>
        <v>2018</v>
      </c>
      <c r="I63" s="206"/>
      <c r="J63" s="85" t="s">
        <v>207</v>
      </c>
      <c r="K63" s="208"/>
      <c r="L63" s="207"/>
    </row>
    <row r="64" spans="1:12" s="183" customFormat="1" ht="15" customHeight="1">
      <c r="A64" s="128" t="s">
        <v>10</v>
      </c>
      <c r="B64" s="17">
        <v>11</v>
      </c>
      <c r="C64" s="85" t="s">
        <v>544</v>
      </c>
      <c r="D64" s="191" t="s">
        <v>305</v>
      </c>
      <c r="E64" s="151">
        <v>1</v>
      </c>
      <c r="F64" s="109">
        <v>2018</v>
      </c>
      <c r="G64" s="82"/>
      <c r="H64" s="153">
        <f t="shared" si="3"/>
        <v>2018</v>
      </c>
      <c r="I64" s="206"/>
      <c r="J64" s="209" t="s">
        <v>196</v>
      </c>
      <c r="K64" s="208"/>
      <c r="L64" s="207"/>
    </row>
    <row r="65" spans="1:12" s="183" customFormat="1" ht="15" customHeight="1">
      <c r="A65" s="128"/>
      <c r="B65" s="17">
        <v>12</v>
      </c>
      <c r="C65" s="85" t="s">
        <v>545</v>
      </c>
      <c r="D65" s="132" t="s">
        <v>374</v>
      </c>
      <c r="E65" s="151">
        <v>1</v>
      </c>
      <c r="F65" s="109">
        <v>2018</v>
      </c>
      <c r="G65" s="82"/>
      <c r="H65" s="153">
        <f t="shared" si="3"/>
        <v>2018</v>
      </c>
      <c r="I65" s="206"/>
      <c r="J65" s="209" t="s">
        <v>546</v>
      </c>
      <c r="K65" s="208"/>
      <c r="L65" s="207"/>
    </row>
    <row r="66" spans="1:12" s="183" customFormat="1" ht="15" customHeight="1">
      <c r="A66" s="128"/>
      <c r="B66" s="17">
        <v>13</v>
      </c>
      <c r="C66" s="85" t="s">
        <v>547</v>
      </c>
      <c r="D66" s="132" t="s">
        <v>85</v>
      </c>
      <c r="E66" s="151">
        <v>1</v>
      </c>
      <c r="F66" s="166">
        <v>2018</v>
      </c>
      <c r="G66" s="82"/>
      <c r="H66" s="153">
        <f t="shared" si="3"/>
        <v>2018</v>
      </c>
      <c r="I66" s="206"/>
      <c r="J66" s="209" t="s">
        <v>75</v>
      </c>
      <c r="K66" s="208"/>
      <c r="L66" s="207"/>
    </row>
    <row r="67" spans="1:12" s="183" customFormat="1" ht="15" customHeight="1">
      <c r="A67" s="128" t="s">
        <v>350</v>
      </c>
      <c r="B67" s="17">
        <v>14</v>
      </c>
      <c r="C67" s="151" t="s">
        <v>548</v>
      </c>
      <c r="D67" s="192" t="s">
        <v>74</v>
      </c>
      <c r="E67" s="151">
        <v>1</v>
      </c>
      <c r="F67" s="166">
        <v>1804</v>
      </c>
      <c r="G67" s="82">
        <v>214</v>
      </c>
      <c r="H67" s="153">
        <f t="shared" si="3"/>
        <v>2018</v>
      </c>
      <c r="I67" s="206"/>
      <c r="J67" s="85"/>
      <c r="K67" s="208"/>
      <c r="L67" s="207"/>
    </row>
    <row r="68" spans="1:12" s="183" customFormat="1" ht="15" customHeight="1">
      <c r="A68" s="128"/>
      <c r="B68" s="17">
        <v>15</v>
      </c>
      <c r="C68" s="132" t="s">
        <v>549</v>
      </c>
      <c r="D68" s="192" t="s">
        <v>154</v>
      </c>
      <c r="E68" s="151">
        <v>1</v>
      </c>
      <c r="F68" s="166">
        <v>2018</v>
      </c>
      <c r="G68" s="82"/>
      <c r="H68" s="153">
        <f t="shared" si="3"/>
        <v>2018</v>
      </c>
      <c r="I68" s="206"/>
      <c r="J68" s="85" t="s">
        <v>317</v>
      </c>
      <c r="K68" s="208"/>
      <c r="L68" s="207"/>
    </row>
    <row r="69" spans="1:12" s="183" customFormat="1" ht="15" customHeight="1">
      <c r="A69" s="128"/>
      <c r="B69" s="17">
        <v>16</v>
      </c>
      <c r="C69" s="151" t="s">
        <v>550</v>
      </c>
      <c r="D69" s="192" t="s">
        <v>85</v>
      </c>
      <c r="E69" s="151">
        <v>1</v>
      </c>
      <c r="F69" s="166">
        <v>1804</v>
      </c>
      <c r="G69" s="82">
        <v>214</v>
      </c>
      <c r="H69" s="153">
        <f t="shared" si="3"/>
        <v>2018</v>
      </c>
      <c r="I69" s="206"/>
      <c r="J69" s="85" t="s">
        <v>141</v>
      </c>
      <c r="K69" s="208"/>
      <c r="L69" s="207"/>
    </row>
    <row r="70" spans="1:12" s="184" customFormat="1" ht="15" customHeight="1">
      <c r="A70" s="210" t="s">
        <v>48</v>
      </c>
      <c r="B70" s="10">
        <v>16</v>
      </c>
      <c r="C70" s="211"/>
      <c r="D70" s="211"/>
      <c r="E70" s="201">
        <f>SUM(E54:E69)</f>
        <v>16</v>
      </c>
      <c r="F70" s="201"/>
      <c r="G70" s="88"/>
      <c r="H70" s="88">
        <f>SUM(H54:H69)</f>
        <v>32288</v>
      </c>
      <c r="I70" s="216"/>
      <c r="J70" s="85"/>
      <c r="K70" s="217"/>
      <c r="L70" s="218"/>
    </row>
    <row r="71" spans="1:12" s="185" customFormat="1" ht="19.5" customHeight="1">
      <c r="A71" s="10" t="s">
        <v>59</v>
      </c>
      <c r="B71" s="10">
        <f>B53+B70</f>
        <v>65</v>
      </c>
      <c r="C71" s="201"/>
      <c r="D71" s="201"/>
      <c r="E71" s="201">
        <f>E53+E70</f>
        <v>65</v>
      </c>
      <c r="F71" s="201"/>
      <c r="G71" s="88"/>
      <c r="H71" s="88">
        <f>H53+H70</f>
        <v>131170</v>
      </c>
      <c r="I71" s="10"/>
      <c r="J71" s="17"/>
      <c r="L71" s="219"/>
    </row>
    <row r="72" spans="1:12" s="185" customFormat="1" ht="19.5" customHeight="1">
      <c r="A72" s="91"/>
      <c r="B72" s="91"/>
      <c r="C72" s="212"/>
      <c r="D72" s="213"/>
      <c r="E72" s="214"/>
      <c r="F72" s="213"/>
      <c r="G72" s="215"/>
      <c r="H72" s="90"/>
      <c r="I72" s="89"/>
      <c r="J72" s="111"/>
      <c r="L72" s="219"/>
    </row>
    <row r="95" spans="1:10" ht="15" customHeight="1">
      <c r="A95" s="113"/>
      <c r="B95" s="113"/>
      <c r="C95" s="182"/>
      <c r="D95" s="182"/>
      <c r="E95" s="182"/>
      <c r="F95" s="182"/>
      <c r="G95" s="115"/>
      <c r="H95" s="115"/>
      <c r="I95" s="113"/>
      <c r="J95" s="113"/>
    </row>
    <row r="96" spans="1:10" ht="15" customHeight="1">
      <c r="A96" s="113"/>
      <c r="B96" s="113"/>
      <c r="C96" s="182"/>
      <c r="D96" s="182"/>
      <c r="E96" s="182"/>
      <c r="F96" s="182"/>
      <c r="G96" s="115"/>
      <c r="H96" s="115"/>
      <c r="I96" s="113"/>
      <c r="J96" s="113"/>
    </row>
    <row r="97" spans="1:10" ht="15" customHeight="1">
      <c r="A97" s="113"/>
      <c r="B97" s="113"/>
      <c r="C97" s="182"/>
      <c r="D97" s="182"/>
      <c r="E97" s="182"/>
      <c r="F97" s="182"/>
      <c r="G97" s="115"/>
      <c r="H97" s="115"/>
      <c r="I97" s="113"/>
      <c r="J97" s="113"/>
    </row>
    <row r="98" spans="1:10" ht="15" customHeight="1">
      <c r="A98" s="113"/>
      <c r="B98" s="113"/>
      <c r="C98" s="182"/>
      <c r="D98" s="182"/>
      <c r="E98" s="182"/>
      <c r="F98" s="182"/>
      <c r="G98" s="115"/>
      <c r="H98" s="115"/>
      <c r="I98" s="113"/>
      <c r="J98" s="113"/>
    </row>
    <row r="99" spans="1:10" ht="15" customHeight="1">
      <c r="A99" s="113"/>
      <c r="B99" s="113"/>
      <c r="C99" s="182"/>
      <c r="D99" s="182"/>
      <c r="E99" s="182"/>
      <c r="F99" s="182"/>
      <c r="G99" s="115"/>
      <c r="H99" s="115"/>
      <c r="I99" s="113"/>
      <c r="J99" s="113"/>
    </row>
    <row r="100" spans="1:10" ht="15" customHeight="1">
      <c r="A100" s="113"/>
      <c r="B100" s="113"/>
      <c r="C100" s="182"/>
      <c r="D100" s="182"/>
      <c r="E100" s="182"/>
      <c r="F100" s="182"/>
      <c r="G100" s="115"/>
      <c r="H100" s="115"/>
      <c r="I100" s="113"/>
      <c r="J100" s="113"/>
    </row>
    <row r="101" spans="1:10" ht="15" customHeight="1">
      <c r="A101" s="113"/>
      <c r="B101" s="113"/>
      <c r="C101" s="182"/>
      <c r="D101" s="182"/>
      <c r="E101" s="182"/>
      <c r="F101" s="182"/>
      <c r="G101" s="115"/>
      <c r="H101" s="115"/>
      <c r="I101" s="113"/>
      <c r="J101" s="113"/>
    </row>
    <row r="102" spans="1:10" ht="15" customHeight="1">
      <c r="A102" s="113"/>
      <c r="B102" s="113"/>
      <c r="C102" s="182"/>
      <c r="D102" s="182"/>
      <c r="E102" s="182"/>
      <c r="F102" s="182"/>
      <c r="G102" s="115"/>
      <c r="H102" s="115"/>
      <c r="I102" s="113"/>
      <c r="J102" s="113"/>
    </row>
    <row r="103" spans="1:10" ht="15" customHeight="1">
      <c r="A103" s="113"/>
      <c r="B103" s="113"/>
      <c r="C103" s="182"/>
      <c r="D103" s="182"/>
      <c r="E103" s="182"/>
      <c r="F103" s="182"/>
      <c r="G103" s="115"/>
      <c r="H103" s="115"/>
      <c r="I103" s="113"/>
      <c r="J103" s="113"/>
    </row>
    <row r="104" spans="1:10" ht="15" customHeight="1">
      <c r="A104" s="113"/>
      <c r="B104" s="113"/>
      <c r="C104" s="182"/>
      <c r="D104" s="182"/>
      <c r="E104" s="182"/>
      <c r="F104" s="182"/>
      <c r="G104" s="115"/>
      <c r="H104" s="115"/>
      <c r="I104" s="113"/>
      <c r="J104" s="113"/>
    </row>
    <row r="105" spans="1:10" ht="15" customHeight="1">
      <c r="A105" s="113"/>
      <c r="B105" s="113"/>
      <c r="C105" s="182"/>
      <c r="D105" s="182"/>
      <c r="E105" s="182"/>
      <c r="F105" s="182"/>
      <c r="G105" s="115"/>
      <c r="H105" s="115"/>
      <c r="I105" s="113"/>
      <c r="J105" s="113"/>
    </row>
    <row r="106" spans="1:10" ht="15" customHeight="1">
      <c r="A106" s="113"/>
      <c r="B106" s="113"/>
      <c r="C106" s="182"/>
      <c r="D106" s="182"/>
      <c r="E106" s="182"/>
      <c r="F106" s="182"/>
      <c r="G106" s="115"/>
      <c r="H106" s="115"/>
      <c r="I106" s="113"/>
      <c r="J106" s="113"/>
    </row>
    <row r="107" spans="1:10" ht="15" customHeight="1">
      <c r="A107" s="113"/>
      <c r="B107" s="113"/>
      <c r="C107" s="182"/>
      <c r="D107" s="182"/>
      <c r="E107" s="182"/>
      <c r="F107" s="182"/>
      <c r="G107" s="115"/>
      <c r="H107" s="115"/>
      <c r="I107" s="113"/>
      <c r="J107" s="113"/>
    </row>
    <row r="108" spans="1:10" ht="15" customHeight="1">
      <c r="A108" s="113"/>
      <c r="B108" s="113"/>
      <c r="C108" s="182"/>
      <c r="D108" s="182"/>
      <c r="E108" s="182"/>
      <c r="F108" s="182"/>
      <c r="G108" s="115"/>
      <c r="H108" s="115"/>
      <c r="I108" s="113"/>
      <c r="J108" s="113"/>
    </row>
    <row r="109" spans="1:10" ht="15" customHeight="1">
      <c r="A109" s="113"/>
      <c r="B109" s="113"/>
      <c r="C109" s="182"/>
      <c r="D109" s="182"/>
      <c r="E109" s="182"/>
      <c r="F109" s="182"/>
      <c r="G109" s="115"/>
      <c r="H109" s="115"/>
      <c r="I109" s="113"/>
      <c r="J109" s="113"/>
    </row>
    <row r="110" spans="1:10" ht="15" customHeight="1">
      <c r="A110" s="113"/>
      <c r="B110" s="113"/>
      <c r="C110" s="182"/>
      <c r="D110" s="182"/>
      <c r="E110" s="182"/>
      <c r="F110" s="182"/>
      <c r="G110" s="115"/>
      <c r="H110" s="115"/>
      <c r="I110" s="113"/>
      <c r="J110" s="113"/>
    </row>
    <row r="111" spans="1:10" ht="15" customHeight="1">
      <c r="A111" s="113"/>
      <c r="B111" s="113"/>
      <c r="C111" s="182"/>
      <c r="D111" s="182"/>
      <c r="E111" s="182"/>
      <c r="F111" s="182"/>
      <c r="G111" s="115"/>
      <c r="H111" s="115"/>
      <c r="I111" s="113"/>
      <c r="J111" s="113"/>
    </row>
    <row r="112" spans="1:10" ht="15" customHeight="1">
      <c r="A112" s="113"/>
      <c r="B112" s="113"/>
      <c r="C112" s="182"/>
      <c r="D112" s="182"/>
      <c r="E112" s="182"/>
      <c r="F112" s="182"/>
      <c r="G112" s="115"/>
      <c r="H112" s="115"/>
      <c r="I112" s="113"/>
      <c r="J112" s="113"/>
    </row>
    <row r="113" spans="1:10" ht="15" customHeight="1">
      <c r="A113" s="113"/>
      <c r="B113" s="113"/>
      <c r="C113" s="182"/>
      <c r="D113" s="182"/>
      <c r="E113" s="182"/>
      <c r="F113" s="182"/>
      <c r="G113" s="115"/>
      <c r="H113" s="115"/>
      <c r="I113" s="113"/>
      <c r="J113" s="113"/>
    </row>
    <row r="114" spans="1:10" ht="15" customHeight="1">
      <c r="A114" s="113"/>
      <c r="B114" s="113"/>
      <c r="C114" s="182"/>
      <c r="D114" s="182"/>
      <c r="E114" s="182"/>
      <c r="F114" s="182"/>
      <c r="G114" s="115"/>
      <c r="H114" s="115"/>
      <c r="I114" s="113"/>
      <c r="J114" s="113"/>
    </row>
    <row r="115" spans="1:10" ht="15" customHeight="1">
      <c r="A115" s="113"/>
      <c r="B115" s="113"/>
      <c r="C115" s="182"/>
      <c r="D115" s="182"/>
      <c r="E115" s="182"/>
      <c r="F115" s="182"/>
      <c r="G115" s="115"/>
      <c r="H115" s="115"/>
      <c r="I115" s="113"/>
      <c r="J115" s="113"/>
    </row>
    <row r="116" spans="1:10" ht="15" customHeight="1">
      <c r="A116" s="113"/>
      <c r="B116" s="113"/>
      <c r="C116" s="182"/>
      <c r="D116" s="182"/>
      <c r="E116" s="182"/>
      <c r="F116" s="182"/>
      <c r="G116" s="115"/>
      <c r="H116" s="115"/>
      <c r="I116" s="113"/>
      <c r="J116" s="113"/>
    </row>
    <row r="117" spans="1:10" ht="15" customHeight="1">
      <c r="A117" s="113"/>
      <c r="B117" s="113"/>
      <c r="C117" s="182"/>
      <c r="D117" s="182"/>
      <c r="E117" s="182"/>
      <c r="F117" s="182"/>
      <c r="G117" s="115"/>
      <c r="H117" s="115"/>
      <c r="I117" s="113"/>
      <c r="J117" s="113"/>
    </row>
    <row r="118" spans="1:10" ht="15" customHeight="1">
      <c r="A118" s="113"/>
      <c r="B118" s="113"/>
      <c r="C118" s="182"/>
      <c r="D118" s="182"/>
      <c r="E118" s="182"/>
      <c r="F118" s="182"/>
      <c r="G118" s="115"/>
      <c r="H118" s="115"/>
      <c r="I118" s="113"/>
      <c r="J118" s="113"/>
    </row>
    <row r="119" spans="1:10" ht="15" customHeight="1">
      <c r="A119" s="113"/>
      <c r="B119" s="113"/>
      <c r="C119" s="182"/>
      <c r="D119" s="182"/>
      <c r="E119" s="182"/>
      <c r="F119" s="182"/>
      <c r="G119" s="115"/>
      <c r="H119" s="115"/>
      <c r="I119" s="113"/>
      <c r="J119" s="113"/>
    </row>
    <row r="120" spans="1:10" ht="15" customHeight="1">
      <c r="A120" s="113"/>
      <c r="B120" s="113"/>
      <c r="C120" s="182"/>
      <c r="D120" s="182"/>
      <c r="E120" s="182"/>
      <c r="F120" s="182"/>
      <c r="G120" s="115"/>
      <c r="H120" s="115"/>
      <c r="I120" s="113"/>
      <c r="J120" s="113"/>
    </row>
    <row r="121" spans="1:10" ht="15" customHeight="1">
      <c r="A121" s="113"/>
      <c r="B121" s="113"/>
      <c r="C121" s="182"/>
      <c r="D121" s="182"/>
      <c r="E121" s="182"/>
      <c r="F121" s="182"/>
      <c r="G121" s="115"/>
      <c r="H121" s="115"/>
      <c r="I121" s="113"/>
      <c r="J121" s="113"/>
    </row>
    <row r="122" spans="1:10" ht="15" customHeight="1">
      <c r="A122" s="113"/>
      <c r="B122" s="113"/>
      <c r="C122" s="182"/>
      <c r="D122" s="182"/>
      <c r="E122" s="182"/>
      <c r="F122" s="182"/>
      <c r="G122" s="115"/>
      <c r="H122" s="115"/>
      <c r="I122" s="113"/>
      <c r="J122" s="113"/>
    </row>
    <row r="123" spans="1:10" ht="15" customHeight="1">
      <c r="A123" s="113"/>
      <c r="B123" s="113"/>
      <c r="C123" s="182"/>
      <c r="D123" s="182"/>
      <c r="E123" s="182"/>
      <c r="F123" s="182"/>
      <c r="G123" s="115"/>
      <c r="H123" s="115"/>
      <c r="I123" s="113"/>
      <c r="J123" s="113"/>
    </row>
    <row r="124" spans="1:10" ht="15" customHeight="1">
      <c r="A124" s="113"/>
      <c r="B124" s="113"/>
      <c r="C124" s="182"/>
      <c r="D124" s="182"/>
      <c r="E124" s="182"/>
      <c r="F124" s="182"/>
      <c r="G124" s="115"/>
      <c r="H124" s="115"/>
      <c r="I124" s="113"/>
      <c r="J124" s="113"/>
    </row>
    <row r="125" spans="1:10" ht="15" customHeight="1">
      <c r="A125" s="113"/>
      <c r="B125" s="113"/>
      <c r="C125" s="182"/>
      <c r="D125" s="182"/>
      <c r="E125" s="182"/>
      <c r="F125" s="182"/>
      <c r="G125" s="115"/>
      <c r="H125" s="115"/>
      <c r="I125" s="113"/>
      <c r="J125" s="113"/>
    </row>
    <row r="126" spans="1:10" ht="15" customHeight="1">
      <c r="A126" s="113"/>
      <c r="B126" s="113"/>
      <c r="C126" s="182"/>
      <c r="D126" s="182"/>
      <c r="E126" s="182"/>
      <c r="F126" s="182"/>
      <c r="G126" s="115"/>
      <c r="H126" s="115"/>
      <c r="I126" s="113"/>
      <c r="J126" s="113"/>
    </row>
    <row r="127" spans="1:10" ht="15" customHeight="1">
      <c r="A127" s="113"/>
      <c r="B127" s="113"/>
      <c r="C127" s="182"/>
      <c r="D127" s="182"/>
      <c r="E127" s="182"/>
      <c r="F127" s="182"/>
      <c r="G127" s="115"/>
      <c r="H127" s="115"/>
      <c r="I127" s="113"/>
      <c r="J127" s="113"/>
    </row>
    <row r="128" spans="1:10" ht="15" customHeight="1">
      <c r="A128" s="113"/>
      <c r="B128" s="113"/>
      <c r="C128" s="182"/>
      <c r="D128" s="182"/>
      <c r="E128" s="182"/>
      <c r="F128" s="182"/>
      <c r="G128" s="115"/>
      <c r="H128" s="115"/>
      <c r="I128" s="113"/>
      <c r="J128" s="113"/>
    </row>
    <row r="129" spans="1:10" ht="15" customHeight="1">
      <c r="A129" s="113"/>
      <c r="B129" s="113"/>
      <c r="C129" s="182"/>
      <c r="D129" s="182"/>
      <c r="E129" s="182"/>
      <c r="F129" s="182"/>
      <c r="G129" s="115"/>
      <c r="H129" s="115"/>
      <c r="I129" s="113"/>
      <c r="J129" s="113"/>
    </row>
    <row r="130" spans="1:10" ht="15" customHeight="1">
      <c r="A130" s="113"/>
      <c r="B130" s="113"/>
      <c r="C130" s="182"/>
      <c r="D130" s="182"/>
      <c r="E130" s="182"/>
      <c r="F130" s="182"/>
      <c r="G130" s="115"/>
      <c r="H130" s="115"/>
      <c r="I130" s="113"/>
      <c r="J130" s="113"/>
    </row>
    <row r="131" spans="1:10" ht="15" customHeight="1">
      <c r="A131" s="113"/>
      <c r="B131" s="113"/>
      <c r="C131" s="182"/>
      <c r="D131" s="182"/>
      <c r="E131" s="182"/>
      <c r="F131" s="182"/>
      <c r="G131" s="115"/>
      <c r="H131" s="115"/>
      <c r="I131" s="113"/>
      <c r="J131" s="113"/>
    </row>
    <row r="132" spans="1:10" ht="15" customHeight="1">
      <c r="A132" s="113"/>
      <c r="B132" s="113"/>
      <c r="C132" s="182"/>
      <c r="D132" s="182"/>
      <c r="E132" s="182"/>
      <c r="F132" s="182"/>
      <c r="G132" s="115"/>
      <c r="H132" s="115"/>
      <c r="I132" s="113"/>
      <c r="J132" s="113"/>
    </row>
    <row r="133" spans="1:10" ht="15" customHeight="1">
      <c r="A133" s="113"/>
      <c r="B133" s="113"/>
      <c r="C133" s="182"/>
      <c r="D133" s="182"/>
      <c r="E133" s="182"/>
      <c r="F133" s="182"/>
      <c r="G133" s="115"/>
      <c r="H133" s="115"/>
      <c r="I133" s="113"/>
      <c r="J133" s="113"/>
    </row>
    <row r="134" spans="1:10" ht="15" customHeight="1">
      <c r="A134" s="113"/>
      <c r="B134" s="113"/>
      <c r="C134" s="182"/>
      <c r="D134" s="182"/>
      <c r="E134" s="182"/>
      <c r="F134" s="182"/>
      <c r="G134" s="115"/>
      <c r="H134" s="115"/>
      <c r="I134" s="113"/>
      <c r="J134" s="113"/>
    </row>
    <row r="135" spans="1:10" ht="15" customHeight="1">
      <c r="A135" s="113"/>
      <c r="B135" s="113"/>
      <c r="C135" s="182"/>
      <c r="D135" s="182"/>
      <c r="E135" s="182"/>
      <c r="F135" s="182"/>
      <c r="G135" s="115"/>
      <c r="H135" s="115"/>
      <c r="I135" s="113"/>
      <c r="J135" s="113"/>
    </row>
    <row r="136" spans="1:10" ht="15" customHeight="1">
      <c r="A136" s="113"/>
      <c r="B136" s="113"/>
      <c r="C136" s="182"/>
      <c r="D136" s="182"/>
      <c r="E136" s="182"/>
      <c r="F136" s="182"/>
      <c r="G136" s="115"/>
      <c r="H136" s="115"/>
      <c r="I136" s="113"/>
      <c r="J136" s="113"/>
    </row>
    <row r="137" spans="1:10" ht="15" customHeight="1">
      <c r="A137" s="113"/>
      <c r="B137" s="113"/>
      <c r="C137" s="182"/>
      <c r="D137" s="182"/>
      <c r="E137" s="182"/>
      <c r="F137" s="182"/>
      <c r="G137" s="115"/>
      <c r="H137" s="115"/>
      <c r="I137" s="113"/>
      <c r="J137" s="113"/>
    </row>
    <row r="138" spans="1:10" ht="15" customHeight="1">
      <c r="A138" s="113"/>
      <c r="B138" s="113"/>
      <c r="C138" s="182"/>
      <c r="D138" s="182"/>
      <c r="E138" s="182"/>
      <c r="F138" s="182"/>
      <c r="G138" s="115"/>
      <c r="H138" s="115"/>
      <c r="I138" s="113"/>
      <c r="J138" s="113"/>
    </row>
    <row r="139" spans="1:10" ht="15" customHeight="1">
      <c r="A139" s="113"/>
      <c r="B139" s="113"/>
      <c r="C139" s="182"/>
      <c r="D139" s="182"/>
      <c r="E139" s="182"/>
      <c r="F139" s="182"/>
      <c r="G139" s="115"/>
      <c r="H139" s="115"/>
      <c r="I139" s="113"/>
      <c r="J139" s="113"/>
    </row>
    <row r="140" spans="1:10" ht="15" customHeight="1">
      <c r="A140" s="113"/>
      <c r="B140" s="113"/>
      <c r="C140" s="182"/>
      <c r="D140" s="182"/>
      <c r="E140" s="182"/>
      <c r="F140" s="182"/>
      <c r="G140" s="115"/>
      <c r="H140" s="115"/>
      <c r="I140" s="113"/>
      <c r="J140" s="113"/>
    </row>
    <row r="141" spans="1:10" ht="15" customHeight="1">
      <c r="A141" s="113"/>
      <c r="B141" s="113"/>
      <c r="C141" s="182"/>
      <c r="D141" s="182"/>
      <c r="E141" s="182"/>
      <c r="F141" s="182"/>
      <c r="G141" s="115"/>
      <c r="H141" s="115"/>
      <c r="I141" s="113"/>
      <c r="J141" s="113"/>
    </row>
    <row r="142" spans="1:10" ht="15" customHeight="1">
      <c r="A142" s="113"/>
      <c r="B142" s="113"/>
      <c r="C142" s="182"/>
      <c r="D142" s="182"/>
      <c r="E142" s="182"/>
      <c r="F142" s="182"/>
      <c r="G142" s="115"/>
      <c r="H142" s="115"/>
      <c r="I142" s="113"/>
      <c r="J142" s="113"/>
    </row>
    <row r="143" spans="1:10" ht="15" customHeight="1">
      <c r="A143" s="113"/>
      <c r="B143" s="113"/>
      <c r="C143" s="182"/>
      <c r="D143" s="182"/>
      <c r="E143" s="182"/>
      <c r="F143" s="182"/>
      <c r="G143" s="115"/>
      <c r="H143" s="115"/>
      <c r="I143" s="113"/>
      <c r="J143" s="113"/>
    </row>
    <row r="144" spans="1:10" ht="15" customHeight="1">
      <c r="A144" s="113"/>
      <c r="B144" s="113"/>
      <c r="C144" s="182"/>
      <c r="D144" s="182"/>
      <c r="E144" s="182"/>
      <c r="F144" s="182"/>
      <c r="G144" s="115"/>
      <c r="H144" s="115"/>
      <c r="I144" s="113"/>
      <c r="J144" s="113"/>
    </row>
    <row r="145" spans="1:10" ht="15" customHeight="1">
      <c r="A145" s="113"/>
      <c r="B145" s="113"/>
      <c r="C145" s="182"/>
      <c r="D145" s="182"/>
      <c r="E145" s="182"/>
      <c r="F145" s="182"/>
      <c r="G145" s="115"/>
      <c r="H145" s="115"/>
      <c r="I145" s="113"/>
      <c r="J145" s="113"/>
    </row>
    <row r="146" spans="1:10" ht="15" customHeight="1">
      <c r="A146" s="113"/>
      <c r="B146" s="113"/>
      <c r="C146" s="182"/>
      <c r="D146" s="182"/>
      <c r="E146" s="182"/>
      <c r="F146" s="182"/>
      <c r="G146" s="115"/>
      <c r="H146" s="115"/>
      <c r="I146" s="113"/>
      <c r="J146" s="113"/>
    </row>
    <row r="147" spans="1:10" ht="15" customHeight="1">
      <c r="A147" s="113"/>
      <c r="B147" s="113"/>
      <c r="C147" s="182"/>
      <c r="D147" s="182"/>
      <c r="E147" s="182"/>
      <c r="F147" s="182"/>
      <c r="G147" s="115"/>
      <c r="H147" s="115"/>
      <c r="I147" s="113"/>
      <c r="J147" s="113"/>
    </row>
    <row r="148" spans="1:10" ht="15" customHeight="1">
      <c r="A148" s="113"/>
      <c r="B148" s="113"/>
      <c r="C148" s="182"/>
      <c r="D148" s="182"/>
      <c r="E148" s="182"/>
      <c r="F148" s="182"/>
      <c r="G148" s="115"/>
      <c r="H148" s="115"/>
      <c r="I148" s="113"/>
      <c r="J148" s="113"/>
    </row>
    <row r="149" spans="1:10" ht="15" customHeight="1">
      <c r="A149" s="113"/>
      <c r="B149" s="113"/>
      <c r="C149" s="182"/>
      <c r="D149" s="182"/>
      <c r="E149" s="182"/>
      <c r="F149" s="182"/>
      <c r="G149" s="115"/>
      <c r="H149" s="115"/>
      <c r="I149" s="113"/>
      <c r="J149" s="113"/>
    </row>
    <row r="150" spans="1:10" ht="15" customHeight="1">
      <c r="A150" s="113"/>
      <c r="B150" s="113"/>
      <c r="C150" s="182"/>
      <c r="D150" s="182"/>
      <c r="E150" s="182"/>
      <c r="F150" s="182"/>
      <c r="G150" s="115"/>
      <c r="H150" s="115"/>
      <c r="I150" s="113"/>
      <c r="J150" s="113"/>
    </row>
    <row r="151" spans="1:10" ht="15" customHeight="1">
      <c r="A151" s="113"/>
      <c r="B151" s="113"/>
      <c r="C151" s="182"/>
      <c r="D151" s="182"/>
      <c r="E151" s="182"/>
      <c r="F151" s="182"/>
      <c r="G151" s="115"/>
      <c r="H151" s="115"/>
      <c r="I151" s="113"/>
      <c r="J151" s="113"/>
    </row>
    <row r="152" spans="1:10" ht="15" customHeight="1">
      <c r="A152" s="113"/>
      <c r="B152" s="113"/>
      <c r="C152" s="182"/>
      <c r="D152" s="182"/>
      <c r="E152" s="182"/>
      <c r="F152" s="182"/>
      <c r="G152" s="115"/>
      <c r="H152" s="115"/>
      <c r="I152" s="113"/>
      <c r="J152" s="113"/>
    </row>
    <row r="153" spans="1:10" ht="15" customHeight="1">
      <c r="A153" s="113"/>
      <c r="B153" s="113"/>
      <c r="C153" s="182"/>
      <c r="D153" s="182"/>
      <c r="E153" s="182"/>
      <c r="F153" s="182"/>
      <c r="G153" s="115"/>
      <c r="H153" s="115"/>
      <c r="I153" s="113"/>
      <c r="J153" s="113"/>
    </row>
    <row r="154" spans="1:10" ht="15" customHeight="1">
      <c r="A154" s="113"/>
      <c r="B154" s="113"/>
      <c r="C154" s="182"/>
      <c r="D154" s="182"/>
      <c r="E154" s="182"/>
      <c r="F154" s="182"/>
      <c r="G154" s="115"/>
      <c r="H154" s="115"/>
      <c r="I154" s="113"/>
      <c r="J154" s="113"/>
    </row>
    <row r="155" spans="1:10" ht="15" customHeight="1">
      <c r="A155" s="113"/>
      <c r="B155" s="113"/>
      <c r="C155" s="182"/>
      <c r="D155" s="182"/>
      <c r="E155" s="182"/>
      <c r="F155" s="182"/>
      <c r="G155" s="115"/>
      <c r="H155" s="115"/>
      <c r="I155" s="113"/>
      <c r="J155" s="113"/>
    </row>
    <row r="156" spans="1:10" ht="15" customHeight="1">
      <c r="A156" s="113"/>
      <c r="B156" s="113"/>
      <c r="C156" s="182"/>
      <c r="D156" s="182"/>
      <c r="E156" s="182"/>
      <c r="F156" s="182"/>
      <c r="G156" s="115"/>
      <c r="H156" s="115"/>
      <c r="I156" s="113"/>
      <c r="J156" s="113"/>
    </row>
    <row r="157" spans="1:10" ht="15" customHeight="1">
      <c r="A157" s="113"/>
      <c r="B157" s="113"/>
      <c r="C157" s="182"/>
      <c r="D157" s="182"/>
      <c r="E157" s="182"/>
      <c r="F157" s="182"/>
      <c r="G157" s="115"/>
      <c r="H157" s="115"/>
      <c r="I157" s="113"/>
      <c r="J157" s="113"/>
    </row>
    <row r="158" spans="1:10" ht="15" customHeight="1">
      <c r="A158" s="113"/>
      <c r="B158" s="113"/>
      <c r="C158" s="182"/>
      <c r="D158" s="182"/>
      <c r="E158" s="182"/>
      <c r="F158" s="182"/>
      <c r="G158" s="115"/>
      <c r="H158" s="115"/>
      <c r="I158" s="113"/>
      <c r="J158" s="113"/>
    </row>
    <row r="159" spans="1:10" ht="15" customHeight="1">
      <c r="A159" s="113"/>
      <c r="B159" s="113"/>
      <c r="C159" s="182"/>
      <c r="D159" s="182"/>
      <c r="E159" s="182"/>
      <c r="F159" s="182"/>
      <c r="G159" s="115"/>
      <c r="H159" s="115"/>
      <c r="I159" s="113"/>
      <c r="J159" s="113"/>
    </row>
    <row r="160" spans="1:10" ht="15" customHeight="1">
      <c r="A160" s="113"/>
      <c r="B160" s="113"/>
      <c r="C160" s="182"/>
      <c r="D160" s="182"/>
      <c r="E160" s="182"/>
      <c r="F160" s="182"/>
      <c r="G160" s="115"/>
      <c r="H160" s="115"/>
      <c r="I160" s="113"/>
      <c r="J160" s="113"/>
    </row>
    <row r="161" spans="1:10" ht="15" customHeight="1">
      <c r="A161" s="113"/>
      <c r="B161" s="113"/>
      <c r="C161" s="182"/>
      <c r="D161" s="182"/>
      <c r="E161" s="182"/>
      <c r="F161" s="182"/>
      <c r="G161" s="115"/>
      <c r="H161" s="115"/>
      <c r="I161" s="113"/>
      <c r="J161" s="113"/>
    </row>
    <row r="162" spans="1:10" ht="15" customHeight="1">
      <c r="A162" s="113"/>
      <c r="B162" s="113"/>
      <c r="C162" s="182"/>
      <c r="D162" s="182"/>
      <c r="E162" s="182"/>
      <c r="F162" s="182"/>
      <c r="G162" s="115"/>
      <c r="H162" s="115"/>
      <c r="I162" s="113"/>
      <c r="J162" s="113"/>
    </row>
    <row r="163" spans="1:10" ht="15" customHeight="1">
      <c r="A163" s="113"/>
      <c r="B163" s="113"/>
      <c r="C163" s="182"/>
      <c r="D163" s="182"/>
      <c r="E163" s="182"/>
      <c r="F163" s="182"/>
      <c r="G163" s="115"/>
      <c r="H163" s="115"/>
      <c r="I163" s="113"/>
      <c r="J163" s="113"/>
    </row>
    <row r="164" spans="1:10" ht="15" customHeight="1">
      <c r="A164" s="113"/>
      <c r="B164" s="113"/>
      <c r="C164" s="182"/>
      <c r="D164" s="182"/>
      <c r="E164" s="182"/>
      <c r="F164" s="182"/>
      <c r="G164" s="115"/>
      <c r="H164" s="115"/>
      <c r="I164" s="113"/>
      <c r="J164" s="113"/>
    </row>
    <row r="165" spans="1:10" ht="15" customHeight="1">
      <c r="A165" s="113"/>
      <c r="B165" s="113"/>
      <c r="C165" s="182"/>
      <c r="D165" s="182"/>
      <c r="E165" s="182"/>
      <c r="F165" s="182"/>
      <c r="G165" s="115"/>
      <c r="H165" s="115"/>
      <c r="I165" s="113"/>
      <c r="J165" s="113"/>
    </row>
    <row r="166" spans="1:10" ht="15" customHeight="1">
      <c r="A166" s="113"/>
      <c r="B166" s="113"/>
      <c r="C166" s="182"/>
      <c r="D166" s="182"/>
      <c r="E166" s="182"/>
      <c r="F166" s="182"/>
      <c r="G166" s="115"/>
      <c r="H166" s="115"/>
      <c r="I166" s="113"/>
      <c r="J166" s="113"/>
    </row>
    <row r="167" spans="1:10" ht="15" customHeight="1">
      <c r="A167" s="113"/>
      <c r="B167" s="113"/>
      <c r="C167" s="182"/>
      <c r="D167" s="182"/>
      <c r="E167" s="182"/>
      <c r="F167" s="182"/>
      <c r="G167" s="115"/>
      <c r="H167" s="115"/>
      <c r="I167" s="113"/>
      <c r="J167" s="113"/>
    </row>
    <row r="168" spans="1:10" ht="15" customHeight="1">
      <c r="A168" s="113"/>
      <c r="B168" s="113"/>
      <c r="C168" s="182"/>
      <c r="D168" s="182"/>
      <c r="E168" s="182"/>
      <c r="F168" s="182"/>
      <c r="G168" s="115"/>
      <c r="H168" s="115"/>
      <c r="I168" s="113"/>
      <c r="J168" s="113"/>
    </row>
    <row r="169" spans="1:10" ht="15" customHeight="1">
      <c r="A169" s="113"/>
      <c r="B169" s="113"/>
      <c r="C169" s="182"/>
      <c r="D169" s="182"/>
      <c r="E169" s="182"/>
      <c r="F169" s="182"/>
      <c r="G169" s="115"/>
      <c r="H169" s="115"/>
      <c r="I169" s="113"/>
      <c r="J169" s="113"/>
    </row>
    <row r="170" spans="1:10" ht="15" customHeight="1">
      <c r="A170" s="113"/>
      <c r="B170" s="113"/>
      <c r="C170" s="182"/>
      <c r="D170" s="182"/>
      <c r="E170" s="182"/>
      <c r="F170" s="182"/>
      <c r="G170" s="115"/>
      <c r="H170" s="115"/>
      <c r="I170" s="113"/>
      <c r="J170" s="113"/>
    </row>
    <row r="171" spans="1:10" ht="15" customHeight="1">
      <c r="A171" s="113"/>
      <c r="B171" s="113"/>
      <c r="C171" s="182"/>
      <c r="D171" s="182"/>
      <c r="E171" s="182"/>
      <c r="F171" s="182"/>
      <c r="G171" s="115"/>
      <c r="H171" s="115"/>
      <c r="I171" s="113"/>
      <c r="J171" s="113"/>
    </row>
    <row r="172" spans="1:10" ht="15" customHeight="1">
      <c r="A172" s="113"/>
      <c r="B172" s="113"/>
      <c r="C172" s="182"/>
      <c r="D172" s="182"/>
      <c r="E172" s="182"/>
      <c r="F172" s="182"/>
      <c r="G172" s="115"/>
      <c r="H172" s="115"/>
      <c r="I172" s="113"/>
      <c r="J172" s="113"/>
    </row>
    <row r="173" spans="1:10" ht="15" customHeight="1">
      <c r="A173" s="113"/>
      <c r="B173" s="113"/>
      <c r="C173" s="182"/>
      <c r="D173" s="182"/>
      <c r="E173" s="182"/>
      <c r="F173" s="182"/>
      <c r="G173" s="115"/>
      <c r="H173" s="115"/>
      <c r="I173" s="113"/>
      <c r="J173" s="113"/>
    </row>
    <row r="174" spans="1:10" ht="15" customHeight="1">
      <c r="A174" s="113"/>
      <c r="B174" s="113"/>
      <c r="C174" s="182"/>
      <c r="D174" s="182"/>
      <c r="E174" s="182"/>
      <c r="F174" s="182"/>
      <c r="G174" s="115"/>
      <c r="H174" s="115"/>
      <c r="I174" s="113"/>
      <c r="J174" s="113"/>
    </row>
    <row r="175" spans="1:10" ht="15" customHeight="1">
      <c r="A175" s="113"/>
      <c r="B175" s="113"/>
      <c r="C175" s="182"/>
      <c r="D175" s="182"/>
      <c r="E175" s="182"/>
      <c r="F175" s="182"/>
      <c r="G175" s="115"/>
      <c r="H175" s="115"/>
      <c r="I175" s="113"/>
      <c r="J175" s="113"/>
    </row>
    <row r="176" spans="1:10" ht="15" customHeight="1">
      <c r="A176" s="113"/>
      <c r="B176" s="113"/>
      <c r="C176" s="182"/>
      <c r="D176" s="182"/>
      <c r="E176" s="182"/>
      <c r="F176" s="182"/>
      <c r="G176" s="115"/>
      <c r="H176" s="115"/>
      <c r="I176" s="113"/>
      <c r="J176" s="113"/>
    </row>
    <row r="177" spans="1:10" ht="15" customHeight="1">
      <c r="A177" s="113"/>
      <c r="B177" s="113"/>
      <c r="C177" s="182"/>
      <c r="D177" s="182"/>
      <c r="E177" s="182"/>
      <c r="F177" s="182"/>
      <c r="G177" s="115"/>
      <c r="H177" s="115"/>
      <c r="I177" s="113"/>
      <c r="J177" s="113"/>
    </row>
    <row r="178" spans="1:10" ht="15" customHeight="1">
      <c r="A178" s="113"/>
      <c r="B178" s="113"/>
      <c r="C178" s="182"/>
      <c r="D178" s="182"/>
      <c r="E178" s="182"/>
      <c r="F178" s="182"/>
      <c r="G178" s="115"/>
      <c r="H178" s="115"/>
      <c r="I178" s="113"/>
      <c r="J178" s="113"/>
    </row>
    <row r="179" spans="1:10" ht="15" customHeight="1">
      <c r="A179" s="113"/>
      <c r="B179" s="113"/>
      <c r="C179" s="182"/>
      <c r="D179" s="182"/>
      <c r="E179" s="182"/>
      <c r="F179" s="182"/>
      <c r="G179" s="115"/>
      <c r="H179" s="115"/>
      <c r="I179" s="113"/>
      <c r="J179" s="113"/>
    </row>
    <row r="180" spans="1:10" ht="15" customHeight="1">
      <c r="A180" s="113"/>
      <c r="B180" s="113"/>
      <c r="C180" s="182"/>
      <c r="D180" s="182"/>
      <c r="E180" s="182"/>
      <c r="F180" s="182"/>
      <c r="G180" s="115"/>
      <c r="H180" s="115"/>
      <c r="I180" s="113"/>
      <c r="J180" s="113"/>
    </row>
    <row r="181" spans="1:10" ht="15" customHeight="1">
      <c r="A181" s="113"/>
      <c r="B181" s="113"/>
      <c r="C181" s="182"/>
      <c r="D181" s="182"/>
      <c r="E181" s="182"/>
      <c r="F181" s="182"/>
      <c r="G181" s="115"/>
      <c r="H181" s="115"/>
      <c r="I181" s="113"/>
      <c r="J181" s="113"/>
    </row>
    <row r="182" spans="1:10" ht="15" customHeight="1">
      <c r="A182" s="113"/>
      <c r="B182" s="113"/>
      <c r="C182" s="182"/>
      <c r="D182" s="182"/>
      <c r="E182" s="182"/>
      <c r="F182" s="182"/>
      <c r="G182" s="115"/>
      <c r="H182" s="115"/>
      <c r="I182" s="113"/>
      <c r="J182" s="113"/>
    </row>
    <row r="183" spans="1:10" ht="15" customHeight="1">
      <c r="A183" s="113"/>
      <c r="B183" s="113"/>
      <c r="C183" s="182"/>
      <c r="D183" s="182"/>
      <c r="E183" s="182"/>
      <c r="F183" s="182"/>
      <c r="G183" s="115"/>
      <c r="H183" s="115"/>
      <c r="I183" s="113"/>
      <c r="J183" s="113"/>
    </row>
    <row r="184" spans="1:10" ht="15" customHeight="1">
      <c r="A184" s="113"/>
      <c r="B184" s="113"/>
      <c r="C184" s="182"/>
      <c r="D184" s="182"/>
      <c r="E184" s="182"/>
      <c r="F184" s="182"/>
      <c r="G184" s="115"/>
      <c r="H184" s="115"/>
      <c r="I184" s="113"/>
      <c r="J184" s="113"/>
    </row>
    <row r="185" spans="1:10" ht="15" customHeight="1">
      <c r="A185" s="113"/>
      <c r="B185" s="113"/>
      <c r="C185" s="182"/>
      <c r="D185" s="182"/>
      <c r="E185" s="182"/>
      <c r="F185" s="182"/>
      <c r="G185" s="115"/>
      <c r="H185" s="115"/>
      <c r="I185" s="113"/>
      <c r="J185" s="113"/>
    </row>
    <row r="186" spans="1:10" ht="15" customHeight="1">
      <c r="A186" s="113"/>
      <c r="B186" s="113"/>
      <c r="C186" s="182"/>
      <c r="D186" s="182"/>
      <c r="E186" s="182"/>
      <c r="F186" s="182"/>
      <c r="G186" s="115"/>
      <c r="H186" s="115"/>
      <c r="I186" s="113"/>
      <c r="J186" s="113"/>
    </row>
    <row r="187" spans="1:10" ht="15" customHeight="1">
      <c r="A187" s="113"/>
      <c r="B187" s="113"/>
      <c r="C187" s="182"/>
      <c r="D187" s="182"/>
      <c r="E187" s="182"/>
      <c r="F187" s="182"/>
      <c r="G187" s="115"/>
      <c r="H187" s="115"/>
      <c r="I187" s="113"/>
      <c r="J187" s="113"/>
    </row>
    <row r="188" spans="1:10" ht="15" customHeight="1">
      <c r="A188" s="113"/>
      <c r="B188" s="113"/>
      <c r="C188" s="182"/>
      <c r="D188" s="182"/>
      <c r="E188" s="182"/>
      <c r="F188" s="182"/>
      <c r="G188" s="115"/>
      <c r="H188" s="115"/>
      <c r="I188" s="113"/>
      <c r="J188" s="113"/>
    </row>
    <row r="189" spans="1:10" ht="15" customHeight="1">
      <c r="A189" s="113"/>
      <c r="B189" s="113"/>
      <c r="C189" s="182"/>
      <c r="D189" s="182"/>
      <c r="E189" s="182"/>
      <c r="F189" s="182"/>
      <c r="G189" s="115"/>
      <c r="H189" s="115"/>
      <c r="I189" s="113"/>
      <c r="J189" s="113"/>
    </row>
    <row r="190" spans="1:10" ht="15" customHeight="1">
      <c r="A190" s="113"/>
      <c r="B190" s="113"/>
      <c r="C190" s="182"/>
      <c r="D190" s="182"/>
      <c r="E190" s="182"/>
      <c r="F190" s="182"/>
      <c r="G190" s="115"/>
      <c r="H190" s="115"/>
      <c r="I190" s="113"/>
      <c r="J190" s="113"/>
    </row>
    <row r="191" spans="1:10" ht="15" customHeight="1">
      <c r="A191" s="113"/>
      <c r="B191" s="113"/>
      <c r="C191" s="182"/>
      <c r="D191" s="182"/>
      <c r="E191" s="182"/>
      <c r="F191" s="182"/>
      <c r="G191" s="115"/>
      <c r="H191" s="115"/>
      <c r="I191" s="113"/>
      <c r="J191" s="113"/>
    </row>
    <row r="192" spans="1:10" ht="15" customHeight="1">
      <c r="A192" s="113"/>
      <c r="B192" s="113"/>
      <c r="C192" s="182"/>
      <c r="D192" s="182"/>
      <c r="E192" s="182"/>
      <c r="F192" s="182"/>
      <c r="G192" s="115"/>
      <c r="H192" s="115"/>
      <c r="I192" s="113"/>
      <c r="J192" s="113"/>
    </row>
    <row r="193" spans="1:10" ht="15" customHeight="1">
      <c r="A193" s="113"/>
      <c r="B193" s="113"/>
      <c r="C193" s="182"/>
      <c r="D193" s="182"/>
      <c r="E193" s="182"/>
      <c r="F193" s="182"/>
      <c r="G193" s="115"/>
      <c r="H193" s="115"/>
      <c r="I193" s="113"/>
      <c r="J193" s="113"/>
    </row>
    <row r="194" spans="1:10" ht="15" customHeight="1">
      <c r="A194" s="113"/>
      <c r="B194" s="113"/>
      <c r="C194" s="182"/>
      <c r="D194" s="182"/>
      <c r="E194" s="182"/>
      <c r="F194" s="182"/>
      <c r="G194" s="115"/>
      <c r="H194" s="115"/>
      <c r="I194" s="113"/>
      <c r="J194" s="113"/>
    </row>
    <row r="195" spans="1:10" ht="15" customHeight="1">
      <c r="A195" s="113"/>
      <c r="B195" s="113"/>
      <c r="C195" s="182"/>
      <c r="D195" s="182"/>
      <c r="E195" s="182"/>
      <c r="F195" s="182"/>
      <c r="G195" s="115"/>
      <c r="H195" s="115"/>
      <c r="I195" s="113"/>
      <c r="J195" s="113"/>
    </row>
    <row r="196" spans="1:10" ht="15" customHeight="1">
      <c r="A196" s="113"/>
      <c r="B196" s="113"/>
      <c r="C196" s="182"/>
      <c r="D196" s="182"/>
      <c r="E196" s="182"/>
      <c r="F196" s="182"/>
      <c r="G196" s="115"/>
      <c r="H196" s="115"/>
      <c r="I196" s="113"/>
      <c r="J196" s="113"/>
    </row>
    <row r="197" spans="1:10" ht="15" customHeight="1">
      <c r="A197" s="113"/>
      <c r="B197" s="113"/>
      <c r="C197" s="182"/>
      <c r="D197" s="182"/>
      <c r="E197" s="182"/>
      <c r="F197" s="182"/>
      <c r="G197" s="115"/>
      <c r="H197" s="115"/>
      <c r="I197" s="113"/>
      <c r="J197" s="113"/>
    </row>
    <row r="198" spans="1:10" ht="15" customHeight="1">
      <c r="A198" s="113"/>
      <c r="B198" s="113"/>
      <c r="C198" s="182"/>
      <c r="D198" s="182"/>
      <c r="E198" s="182"/>
      <c r="F198" s="182"/>
      <c r="G198" s="115"/>
      <c r="H198" s="115"/>
      <c r="I198" s="113"/>
      <c r="J198" s="113"/>
    </row>
    <row r="199" spans="1:10" ht="15" customHeight="1">
      <c r="A199" s="113"/>
      <c r="B199" s="113"/>
      <c r="C199" s="182"/>
      <c r="D199" s="182"/>
      <c r="E199" s="182"/>
      <c r="F199" s="182"/>
      <c r="G199" s="115"/>
      <c r="H199" s="115"/>
      <c r="I199" s="113"/>
      <c r="J199" s="113"/>
    </row>
    <row r="200" spans="1:10" ht="15" customHeight="1">
      <c r="A200" s="113"/>
      <c r="B200" s="113"/>
      <c r="C200" s="182"/>
      <c r="D200" s="182"/>
      <c r="E200" s="182"/>
      <c r="F200" s="182"/>
      <c r="G200" s="115"/>
      <c r="H200" s="115"/>
      <c r="I200" s="113"/>
      <c r="J200" s="113"/>
    </row>
    <row r="201" spans="1:10" ht="15" customHeight="1">
      <c r="A201" s="113"/>
      <c r="B201" s="113"/>
      <c r="C201" s="182"/>
      <c r="D201" s="182"/>
      <c r="E201" s="182"/>
      <c r="F201" s="182"/>
      <c r="G201" s="115"/>
      <c r="H201" s="115"/>
      <c r="I201" s="113"/>
      <c r="J201" s="113"/>
    </row>
    <row r="202" spans="1:10" ht="15" customHeight="1">
      <c r="A202" s="113"/>
      <c r="B202" s="113"/>
      <c r="C202" s="182"/>
      <c r="D202" s="182"/>
      <c r="E202" s="182"/>
      <c r="F202" s="182"/>
      <c r="G202" s="115"/>
      <c r="H202" s="115"/>
      <c r="I202" s="113"/>
      <c r="J202" s="113"/>
    </row>
    <row r="203" spans="1:10" ht="15" customHeight="1">
      <c r="A203" s="113"/>
      <c r="B203" s="113"/>
      <c r="C203" s="182"/>
      <c r="D203" s="182"/>
      <c r="E203" s="182"/>
      <c r="F203" s="182"/>
      <c r="G203" s="115"/>
      <c r="H203" s="115"/>
      <c r="I203" s="113"/>
      <c r="J203" s="113"/>
    </row>
    <row r="204" spans="1:10" ht="15" customHeight="1">
      <c r="A204" s="113"/>
      <c r="B204" s="113"/>
      <c r="C204" s="182"/>
      <c r="D204" s="182"/>
      <c r="E204" s="182"/>
      <c r="F204" s="182"/>
      <c r="G204" s="115"/>
      <c r="H204" s="115"/>
      <c r="I204" s="113"/>
      <c r="J204" s="113"/>
    </row>
    <row r="205" spans="1:10" ht="15" customHeight="1">
      <c r="A205" s="113"/>
      <c r="B205" s="113"/>
      <c r="C205" s="182"/>
      <c r="D205" s="182"/>
      <c r="E205" s="182"/>
      <c r="F205" s="182"/>
      <c r="G205" s="115"/>
      <c r="H205" s="115"/>
      <c r="I205" s="113"/>
      <c r="J205" s="113"/>
    </row>
    <row r="206" spans="1:10" ht="15" customHeight="1">
      <c r="A206" s="113"/>
      <c r="B206" s="113"/>
      <c r="C206" s="182"/>
      <c r="D206" s="182"/>
      <c r="E206" s="182"/>
      <c r="F206" s="182"/>
      <c r="G206" s="115"/>
      <c r="H206" s="115"/>
      <c r="I206" s="113"/>
      <c r="J206" s="113"/>
    </row>
    <row r="207" spans="1:10" ht="15" customHeight="1">
      <c r="A207" s="113"/>
      <c r="B207" s="113"/>
      <c r="C207" s="182"/>
      <c r="D207" s="182"/>
      <c r="E207" s="182"/>
      <c r="F207" s="182"/>
      <c r="G207" s="115"/>
      <c r="H207" s="115"/>
      <c r="I207" s="113"/>
      <c r="J207" s="113"/>
    </row>
    <row r="208" spans="1:10" ht="15" customHeight="1">
      <c r="A208" s="113"/>
      <c r="B208" s="113"/>
      <c r="C208" s="182"/>
      <c r="D208" s="182"/>
      <c r="E208" s="182"/>
      <c r="F208" s="182"/>
      <c r="G208" s="115"/>
      <c r="H208" s="115"/>
      <c r="I208" s="113"/>
      <c r="J208" s="113"/>
    </row>
    <row r="209" spans="1:10" ht="15" customHeight="1">
      <c r="A209" s="113"/>
      <c r="B209" s="113"/>
      <c r="C209" s="182"/>
      <c r="D209" s="182"/>
      <c r="E209" s="182"/>
      <c r="F209" s="182"/>
      <c r="G209" s="115"/>
      <c r="H209" s="115"/>
      <c r="I209" s="113"/>
      <c r="J209" s="113"/>
    </row>
    <row r="210" spans="1:10" ht="15" customHeight="1">
      <c r="A210" s="113"/>
      <c r="B210" s="113"/>
      <c r="C210" s="182"/>
      <c r="D210" s="182"/>
      <c r="E210" s="182"/>
      <c r="F210" s="182"/>
      <c r="G210" s="115"/>
      <c r="H210" s="115"/>
      <c r="I210" s="113"/>
      <c r="J210" s="113"/>
    </row>
    <row r="211" spans="1:10" ht="15" customHeight="1">
      <c r="A211" s="113"/>
      <c r="B211" s="113"/>
      <c r="C211" s="182"/>
      <c r="D211" s="182"/>
      <c r="E211" s="182"/>
      <c r="F211" s="182"/>
      <c r="G211" s="115"/>
      <c r="H211" s="115"/>
      <c r="I211" s="113"/>
      <c r="J211" s="113"/>
    </row>
    <row r="212" spans="1:10" ht="15" customHeight="1">
      <c r="A212" s="113"/>
      <c r="B212" s="113"/>
      <c r="C212" s="182"/>
      <c r="D212" s="182"/>
      <c r="E212" s="182"/>
      <c r="F212" s="182"/>
      <c r="G212" s="115"/>
      <c r="H212" s="115"/>
      <c r="I212" s="113"/>
      <c r="J212" s="113"/>
    </row>
    <row r="213" spans="1:10" ht="15" customHeight="1">
      <c r="A213" s="113"/>
      <c r="B213" s="113"/>
      <c r="C213" s="182"/>
      <c r="D213" s="182"/>
      <c r="E213" s="182"/>
      <c r="F213" s="182"/>
      <c r="G213" s="115"/>
      <c r="H213" s="115"/>
      <c r="I213" s="113"/>
      <c r="J213" s="113"/>
    </row>
    <row r="214" spans="1:10" ht="15" customHeight="1">
      <c r="A214" s="113"/>
      <c r="B214" s="113"/>
      <c r="C214" s="182"/>
      <c r="D214" s="182"/>
      <c r="E214" s="182"/>
      <c r="F214" s="182"/>
      <c r="G214" s="115"/>
      <c r="H214" s="115"/>
      <c r="I214" s="113"/>
      <c r="J214" s="113"/>
    </row>
    <row r="215" spans="1:10" ht="15" customHeight="1">
      <c r="A215" s="113"/>
      <c r="B215" s="113"/>
      <c r="C215" s="182"/>
      <c r="D215" s="182"/>
      <c r="E215" s="182"/>
      <c r="F215" s="182"/>
      <c r="G215" s="115"/>
      <c r="H215" s="115"/>
      <c r="I215" s="113"/>
      <c r="J215" s="113"/>
    </row>
    <row r="216" spans="1:10" ht="15" customHeight="1">
      <c r="A216" s="113"/>
      <c r="B216" s="113"/>
      <c r="C216" s="182"/>
      <c r="D216" s="182"/>
      <c r="E216" s="182"/>
      <c r="F216" s="182"/>
      <c r="G216" s="115"/>
      <c r="H216" s="115"/>
      <c r="I216" s="113"/>
      <c r="J216" s="113"/>
    </row>
    <row r="217" spans="1:10" ht="15" customHeight="1">
      <c r="A217" s="113"/>
      <c r="B217" s="113"/>
      <c r="C217" s="182"/>
      <c r="D217" s="182"/>
      <c r="E217" s="182"/>
      <c r="F217" s="182"/>
      <c r="G217" s="115"/>
      <c r="H217" s="115"/>
      <c r="I217" s="113"/>
      <c r="J217" s="113"/>
    </row>
    <row r="218" spans="1:10" ht="15" customHeight="1">
      <c r="A218" s="113"/>
      <c r="B218" s="113"/>
      <c r="C218" s="182"/>
      <c r="D218" s="182"/>
      <c r="E218" s="182"/>
      <c r="F218" s="182"/>
      <c r="G218" s="115"/>
      <c r="H218" s="115"/>
      <c r="I218" s="113"/>
      <c r="J218" s="113"/>
    </row>
    <row r="219" spans="1:10" ht="15" customHeight="1">
      <c r="A219" s="113"/>
      <c r="B219" s="113"/>
      <c r="C219" s="182"/>
      <c r="D219" s="182"/>
      <c r="E219" s="182"/>
      <c r="F219" s="182"/>
      <c r="G219" s="115"/>
      <c r="H219" s="115"/>
      <c r="I219" s="113"/>
      <c r="J219" s="113"/>
    </row>
    <row r="220" spans="1:10" ht="15" customHeight="1">
      <c r="A220" s="113"/>
      <c r="B220" s="113"/>
      <c r="C220" s="182"/>
      <c r="D220" s="182"/>
      <c r="E220" s="182"/>
      <c r="F220" s="182"/>
      <c r="G220" s="115"/>
      <c r="H220" s="115"/>
      <c r="I220" s="113"/>
      <c r="J220" s="113"/>
    </row>
    <row r="221" spans="1:10" ht="15" customHeight="1">
      <c r="A221" s="113"/>
      <c r="B221" s="113"/>
      <c r="C221" s="182"/>
      <c r="D221" s="182"/>
      <c r="E221" s="182"/>
      <c r="F221" s="182"/>
      <c r="G221" s="115"/>
      <c r="H221" s="115"/>
      <c r="I221" s="113"/>
      <c r="J221" s="113"/>
    </row>
    <row r="222" spans="1:10" ht="15" customHeight="1">
      <c r="A222" s="113"/>
      <c r="B222" s="113"/>
      <c r="C222" s="182"/>
      <c r="D222" s="182"/>
      <c r="E222" s="182"/>
      <c r="F222" s="182"/>
      <c r="G222" s="115"/>
      <c r="H222" s="115"/>
      <c r="I222" s="113"/>
      <c r="J222" s="113"/>
    </row>
    <row r="223" spans="1:10" ht="15" customHeight="1">
      <c r="A223" s="113"/>
      <c r="B223" s="113"/>
      <c r="C223" s="182"/>
      <c r="D223" s="182"/>
      <c r="E223" s="182"/>
      <c r="F223" s="182"/>
      <c r="G223" s="115"/>
      <c r="H223" s="115"/>
      <c r="I223" s="113"/>
      <c r="J223" s="113"/>
    </row>
    <row r="224" spans="1:10" ht="15" customHeight="1">
      <c r="A224" s="113"/>
      <c r="B224" s="113"/>
      <c r="C224" s="182"/>
      <c r="D224" s="182"/>
      <c r="E224" s="182"/>
      <c r="F224" s="182"/>
      <c r="G224" s="115"/>
      <c r="H224" s="115"/>
      <c r="I224" s="113"/>
      <c r="J224" s="113"/>
    </row>
    <row r="225" spans="1:10" ht="15" customHeight="1">
      <c r="A225" s="113"/>
      <c r="B225" s="113"/>
      <c r="C225" s="182"/>
      <c r="D225" s="182"/>
      <c r="E225" s="182"/>
      <c r="F225" s="182"/>
      <c r="G225" s="115"/>
      <c r="H225" s="115"/>
      <c r="I225" s="113"/>
      <c r="J225" s="113"/>
    </row>
    <row r="226" spans="1:10" ht="15" customHeight="1">
      <c r="A226" s="113"/>
      <c r="B226" s="113"/>
      <c r="C226" s="182"/>
      <c r="D226" s="182"/>
      <c r="E226" s="182"/>
      <c r="F226" s="182"/>
      <c r="G226" s="115"/>
      <c r="H226" s="115"/>
      <c r="I226" s="113"/>
      <c r="J226" s="113"/>
    </row>
    <row r="227" spans="1:10" ht="15" customHeight="1">
      <c r="A227" s="113"/>
      <c r="B227" s="113"/>
      <c r="C227" s="182"/>
      <c r="D227" s="182"/>
      <c r="E227" s="182"/>
      <c r="F227" s="182"/>
      <c r="G227" s="115"/>
      <c r="H227" s="115"/>
      <c r="I227" s="113"/>
      <c r="J227" s="113"/>
    </row>
    <row r="228" spans="1:10" ht="15" customHeight="1">
      <c r="A228" s="113"/>
      <c r="B228" s="113"/>
      <c r="C228" s="182"/>
      <c r="D228" s="182"/>
      <c r="E228" s="182"/>
      <c r="F228" s="182"/>
      <c r="G228" s="115"/>
      <c r="H228" s="115"/>
      <c r="I228" s="113"/>
      <c r="J228" s="113"/>
    </row>
    <row r="229" spans="1:10" ht="15" customHeight="1">
      <c r="A229" s="113"/>
      <c r="B229" s="113"/>
      <c r="C229" s="182"/>
      <c r="D229" s="182"/>
      <c r="E229" s="182"/>
      <c r="F229" s="182"/>
      <c r="G229" s="115"/>
      <c r="H229" s="115"/>
      <c r="I229" s="113"/>
      <c r="J229" s="113"/>
    </row>
    <row r="230" spans="1:10" ht="15" customHeight="1">
      <c r="A230" s="113"/>
      <c r="B230" s="113"/>
      <c r="C230" s="182"/>
      <c r="D230" s="182"/>
      <c r="E230" s="182"/>
      <c r="F230" s="182"/>
      <c r="G230" s="115"/>
      <c r="H230" s="115"/>
      <c r="I230" s="113"/>
      <c r="J230" s="113"/>
    </row>
    <row r="231" spans="1:10" ht="15" customHeight="1">
      <c r="A231" s="113"/>
      <c r="B231" s="113"/>
      <c r="C231" s="182"/>
      <c r="D231" s="182"/>
      <c r="E231" s="182"/>
      <c r="F231" s="182"/>
      <c r="G231" s="115"/>
      <c r="H231" s="115"/>
      <c r="I231" s="113"/>
      <c r="J231" s="113"/>
    </row>
    <row r="232" spans="1:10" ht="15" customHeight="1">
      <c r="A232" s="113"/>
      <c r="B232" s="113"/>
      <c r="C232" s="182"/>
      <c r="D232" s="182"/>
      <c r="E232" s="182"/>
      <c r="F232" s="182"/>
      <c r="G232" s="115"/>
      <c r="H232" s="115"/>
      <c r="I232" s="113"/>
      <c r="J232" s="113"/>
    </row>
    <row r="233" spans="1:10" ht="15" customHeight="1">
      <c r="A233" s="113"/>
      <c r="B233" s="113"/>
      <c r="C233" s="182"/>
      <c r="D233" s="182"/>
      <c r="E233" s="182"/>
      <c r="F233" s="182"/>
      <c r="G233" s="115"/>
      <c r="H233" s="115"/>
      <c r="I233" s="113"/>
      <c r="J233" s="113"/>
    </row>
    <row r="234" spans="1:10" ht="15" customHeight="1">
      <c r="A234" s="113"/>
      <c r="B234" s="113"/>
      <c r="C234" s="182"/>
      <c r="D234" s="182"/>
      <c r="E234" s="182"/>
      <c r="F234" s="182"/>
      <c r="G234" s="115"/>
      <c r="H234" s="115"/>
      <c r="I234" s="113"/>
      <c r="J234" s="113"/>
    </row>
    <row r="235" spans="1:10" ht="15" customHeight="1">
      <c r="A235" s="113"/>
      <c r="B235" s="113"/>
      <c r="C235" s="182"/>
      <c r="D235" s="182"/>
      <c r="E235" s="182"/>
      <c r="F235" s="182"/>
      <c r="G235" s="115"/>
      <c r="H235" s="115"/>
      <c r="I235" s="113"/>
      <c r="J235" s="113"/>
    </row>
    <row r="236" spans="1:10" ht="15" customHeight="1">
      <c r="A236" s="113"/>
      <c r="B236" s="113"/>
      <c r="C236" s="182"/>
      <c r="D236" s="182"/>
      <c r="E236" s="182"/>
      <c r="F236" s="182"/>
      <c r="G236" s="115"/>
      <c r="H236" s="115"/>
      <c r="I236" s="113"/>
      <c r="J236" s="113"/>
    </row>
    <row r="237" spans="1:8" ht="15" customHeight="1">
      <c r="A237" s="113"/>
      <c r="B237" s="113"/>
      <c r="C237" s="182"/>
      <c r="D237" s="182"/>
      <c r="E237" s="182"/>
      <c r="F237" s="182"/>
      <c r="G237" s="115"/>
      <c r="H237" s="115"/>
    </row>
    <row r="238" spans="1:8" ht="15" customHeight="1">
      <c r="A238" s="113"/>
      <c r="B238" s="113"/>
      <c r="C238" s="182"/>
      <c r="D238" s="182"/>
      <c r="E238" s="182"/>
      <c r="F238" s="182"/>
      <c r="G238" s="115"/>
      <c r="H238" s="115"/>
    </row>
    <row r="239" spans="1:8" ht="15" customHeight="1">
      <c r="A239" s="113"/>
      <c r="B239" s="113"/>
      <c r="C239" s="182"/>
      <c r="D239" s="182"/>
      <c r="E239" s="182"/>
      <c r="F239" s="182"/>
      <c r="G239" s="115"/>
      <c r="H239" s="115"/>
    </row>
    <row r="240" spans="1:8" ht="15" customHeight="1">
      <c r="A240" s="113"/>
      <c r="B240" s="113"/>
      <c r="C240" s="182"/>
      <c r="D240" s="182"/>
      <c r="E240" s="182"/>
      <c r="F240" s="182"/>
      <c r="G240" s="115"/>
      <c r="H240" s="115"/>
    </row>
    <row r="241" spans="1:8" ht="15" customHeight="1">
      <c r="A241" s="113"/>
      <c r="B241" s="113"/>
      <c r="C241" s="182"/>
      <c r="D241" s="182"/>
      <c r="E241" s="182"/>
      <c r="F241" s="182"/>
      <c r="G241" s="115"/>
      <c r="H241" s="115"/>
    </row>
    <row r="242" spans="1:8" ht="15" customHeight="1">
      <c r="A242" s="113"/>
      <c r="B242" s="113"/>
      <c r="C242" s="182"/>
      <c r="D242" s="182"/>
      <c r="E242" s="182"/>
      <c r="F242" s="182"/>
      <c r="G242" s="115"/>
      <c r="H242" s="115"/>
    </row>
    <row r="243" spans="1:8" ht="15" customHeight="1">
      <c r="A243" s="113"/>
      <c r="B243" s="113"/>
      <c r="C243" s="182"/>
      <c r="D243" s="182"/>
      <c r="E243" s="182"/>
      <c r="F243" s="182"/>
      <c r="G243" s="115"/>
      <c r="H243" s="115"/>
    </row>
    <row r="244" spans="1:8" ht="15" customHeight="1">
      <c r="A244" s="113"/>
      <c r="B244" s="113"/>
      <c r="C244" s="182"/>
      <c r="D244" s="182"/>
      <c r="E244" s="182"/>
      <c r="F244" s="182"/>
      <c r="G244" s="115"/>
      <c r="H244" s="115"/>
    </row>
    <row r="245" spans="1:8" ht="15" customHeight="1">
      <c r="A245" s="113"/>
      <c r="B245" s="113"/>
      <c r="C245" s="182"/>
      <c r="D245" s="182"/>
      <c r="E245" s="182"/>
      <c r="F245" s="182"/>
      <c r="G245" s="115"/>
      <c r="H245" s="115"/>
    </row>
    <row r="246" spans="1:8" ht="15" customHeight="1">
      <c r="A246" s="113"/>
      <c r="B246" s="113"/>
      <c r="C246" s="182"/>
      <c r="D246" s="182"/>
      <c r="E246" s="182"/>
      <c r="F246" s="182"/>
      <c r="G246" s="115"/>
      <c r="H246" s="115"/>
    </row>
    <row r="247" spans="1:8" ht="15" customHeight="1">
      <c r="A247" s="113"/>
      <c r="B247" s="113"/>
      <c r="C247" s="182"/>
      <c r="D247" s="182"/>
      <c r="E247" s="182"/>
      <c r="F247" s="182"/>
      <c r="G247" s="115"/>
      <c r="H247" s="115"/>
    </row>
    <row r="248" spans="1:8" ht="15" customHeight="1">
      <c r="A248" s="113"/>
      <c r="B248" s="113"/>
      <c r="C248" s="182"/>
      <c r="D248" s="182"/>
      <c r="E248" s="182"/>
      <c r="F248" s="182"/>
      <c r="G248" s="115"/>
      <c r="H248" s="115"/>
    </row>
    <row r="249" spans="1:8" ht="15" customHeight="1">
      <c r="A249" s="113"/>
      <c r="B249" s="113"/>
      <c r="C249" s="182"/>
      <c r="D249" s="182"/>
      <c r="E249" s="182"/>
      <c r="F249" s="182"/>
      <c r="G249" s="115"/>
      <c r="H249" s="115"/>
    </row>
    <row r="250" spans="1:8" ht="15" customHeight="1">
      <c r="A250" s="113"/>
      <c r="B250" s="113"/>
      <c r="C250" s="182"/>
      <c r="D250" s="182"/>
      <c r="E250" s="182"/>
      <c r="F250" s="182"/>
      <c r="G250" s="115"/>
      <c r="H250" s="115"/>
    </row>
    <row r="251" spans="1:8" ht="15" customHeight="1">
      <c r="A251" s="113"/>
      <c r="B251" s="113"/>
      <c r="C251" s="182"/>
      <c r="D251" s="182"/>
      <c r="E251" s="182"/>
      <c r="F251" s="182"/>
      <c r="G251" s="115"/>
      <c r="H251" s="115"/>
    </row>
    <row r="252" spans="1:8" ht="15" customHeight="1">
      <c r="A252" s="113"/>
      <c r="B252" s="113"/>
      <c r="C252" s="182"/>
      <c r="D252" s="182"/>
      <c r="E252" s="182"/>
      <c r="F252" s="182"/>
      <c r="G252" s="115"/>
      <c r="H252" s="115"/>
    </row>
    <row r="253" spans="1:8" ht="15" customHeight="1">
      <c r="A253" s="113"/>
      <c r="B253" s="113"/>
      <c r="C253" s="182"/>
      <c r="D253" s="182"/>
      <c r="E253" s="182"/>
      <c r="F253" s="182"/>
      <c r="G253" s="115"/>
      <c r="H253" s="115"/>
    </row>
    <row r="254" spans="1:8" ht="15" customHeight="1">
      <c r="A254" s="113"/>
      <c r="B254" s="113"/>
      <c r="C254" s="182"/>
      <c r="D254" s="182"/>
      <c r="E254" s="182"/>
      <c r="F254" s="182"/>
      <c r="G254" s="115"/>
      <c r="H254" s="115"/>
    </row>
    <row r="255" spans="1:8" ht="15" customHeight="1">
      <c r="A255" s="113"/>
      <c r="B255" s="113"/>
      <c r="C255" s="182"/>
      <c r="D255" s="182"/>
      <c r="E255" s="182"/>
      <c r="F255" s="182"/>
      <c r="G255" s="115"/>
      <c r="H255" s="115"/>
    </row>
    <row r="256" spans="1:8" ht="15" customHeight="1">
      <c r="A256" s="113"/>
      <c r="B256" s="113"/>
      <c r="C256" s="182"/>
      <c r="D256" s="182"/>
      <c r="E256" s="182"/>
      <c r="F256" s="182"/>
      <c r="G256" s="115"/>
      <c r="H256" s="115"/>
    </row>
    <row r="257" spans="1:8" ht="15" customHeight="1">
      <c r="A257" s="113"/>
      <c r="B257" s="113"/>
      <c r="C257" s="182"/>
      <c r="D257" s="182"/>
      <c r="E257" s="182"/>
      <c r="F257" s="182"/>
      <c r="G257" s="115"/>
      <c r="H257" s="115"/>
    </row>
    <row r="258" spans="1:8" ht="15" customHeight="1">
      <c r="A258" s="113"/>
      <c r="B258" s="113"/>
      <c r="C258" s="182"/>
      <c r="D258" s="182"/>
      <c r="E258" s="182"/>
      <c r="F258" s="182"/>
      <c r="G258" s="115"/>
      <c r="H258" s="115"/>
    </row>
    <row r="259" spans="1:8" ht="15" customHeight="1">
      <c r="A259" s="113"/>
      <c r="B259" s="113"/>
      <c r="C259" s="182"/>
      <c r="D259" s="182"/>
      <c r="E259" s="182"/>
      <c r="F259" s="182"/>
      <c r="G259" s="115"/>
      <c r="H259" s="115"/>
    </row>
    <row r="260" spans="1:8" ht="15" customHeight="1">
      <c r="A260" s="113"/>
      <c r="B260" s="113"/>
      <c r="C260" s="182"/>
      <c r="D260" s="182"/>
      <c r="E260" s="182"/>
      <c r="F260" s="182"/>
      <c r="G260" s="115"/>
      <c r="H260" s="115"/>
    </row>
    <row r="261" spans="1:8" ht="15" customHeight="1">
      <c r="A261" s="113"/>
      <c r="B261" s="113"/>
      <c r="C261" s="182"/>
      <c r="D261" s="182"/>
      <c r="E261" s="182"/>
      <c r="F261" s="182"/>
      <c r="G261" s="115"/>
      <c r="H261" s="115"/>
    </row>
    <row r="262" spans="1:8" ht="15" customHeight="1">
      <c r="A262" s="113"/>
      <c r="B262" s="113"/>
      <c r="C262" s="182"/>
      <c r="D262" s="182"/>
      <c r="E262" s="182"/>
      <c r="F262" s="182"/>
      <c r="G262" s="115"/>
      <c r="H262" s="115"/>
    </row>
    <row r="263" spans="1:8" ht="15" customHeight="1">
      <c r="A263" s="113"/>
      <c r="B263" s="113"/>
      <c r="C263" s="182"/>
      <c r="D263" s="182"/>
      <c r="E263" s="182"/>
      <c r="F263" s="182"/>
      <c r="G263" s="115"/>
      <c r="H263" s="115"/>
    </row>
    <row r="264" spans="1:8" ht="15" customHeight="1">
      <c r="A264" s="113"/>
      <c r="B264" s="113"/>
      <c r="C264" s="182"/>
      <c r="D264" s="182"/>
      <c r="E264" s="182"/>
      <c r="F264" s="182"/>
      <c r="G264" s="115"/>
      <c r="H264" s="115"/>
    </row>
    <row r="265" spans="1:8" ht="15" customHeight="1">
      <c r="A265" s="113"/>
      <c r="B265" s="113"/>
      <c r="C265" s="182"/>
      <c r="D265" s="182"/>
      <c r="E265" s="182"/>
      <c r="F265" s="182"/>
      <c r="G265" s="115"/>
      <c r="H265" s="115"/>
    </row>
    <row r="266" spans="1:8" ht="15" customHeight="1">
      <c r="A266" s="113"/>
      <c r="B266" s="113"/>
      <c r="C266" s="182"/>
      <c r="D266" s="182"/>
      <c r="E266" s="182"/>
      <c r="F266" s="182"/>
      <c r="G266" s="115"/>
      <c r="H266" s="115"/>
    </row>
    <row r="267" spans="1:8" ht="15" customHeight="1">
      <c r="A267" s="113"/>
      <c r="B267" s="113"/>
      <c r="C267" s="182"/>
      <c r="D267" s="182"/>
      <c r="E267" s="182"/>
      <c r="F267" s="182"/>
      <c r="G267" s="115"/>
      <c r="H267" s="115"/>
    </row>
    <row r="268" spans="1:8" ht="15" customHeight="1">
      <c r="A268" s="113"/>
      <c r="B268" s="113"/>
      <c r="C268" s="182"/>
      <c r="D268" s="182"/>
      <c r="E268" s="182"/>
      <c r="F268" s="182"/>
      <c r="G268" s="115"/>
      <c r="H268" s="115"/>
    </row>
    <row r="269" spans="1:8" ht="15" customHeight="1">
      <c r="A269" s="113"/>
      <c r="B269" s="113"/>
      <c r="C269" s="182"/>
      <c r="D269" s="182"/>
      <c r="E269" s="182"/>
      <c r="F269" s="182"/>
      <c r="G269" s="115"/>
      <c r="H269" s="115"/>
    </row>
    <row r="270" spans="1:8" ht="15" customHeight="1">
      <c r="A270" s="113"/>
      <c r="B270" s="113"/>
      <c r="C270" s="182"/>
      <c r="D270" s="182"/>
      <c r="E270" s="182"/>
      <c r="F270" s="182"/>
      <c r="G270" s="115"/>
      <c r="H270" s="115"/>
    </row>
    <row r="271" spans="1:8" ht="15" customHeight="1">
      <c r="A271" s="113"/>
      <c r="B271" s="113"/>
      <c r="C271" s="182"/>
      <c r="D271" s="182"/>
      <c r="E271" s="182"/>
      <c r="F271" s="182"/>
      <c r="G271" s="115"/>
      <c r="H271" s="115"/>
    </row>
    <row r="272" spans="1:8" ht="15" customHeight="1">
      <c r="A272" s="113"/>
      <c r="B272" s="113"/>
      <c r="C272" s="182"/>
      <c r="D272" s="182"/>
      <c r="E272" s="182"/>
      <c r="F272" s="182"/>
      <c r="G272" s="115"/>
      <c r="H272" s="115"/>
    </row>
    <row r="273" spans="1:8" ht="15" customHeight="1">
      <c r="A273" s="113"/>
      <c r="B273" s="113"/>
      <c r="C273" s="182"/>
      <c r="D273" s="182"/>
      <c r="E273" s="182"/>
      <c r="F273" s="182"/>
      <c r="G273" s="115"/>
      <c r="H273" s="115"/>
    </row>
    <row r="274" spans="1:8" ht="15" customHeight="1">
      <c r="A274" s="113"/>
      <c r="B274" s="113"/>
      <c r="C274" s="182"/>
      <c r="D274" s="182"/>
      <c r="E274" s="182"/>
      <c r="F274" s="182"/>
      <c r="G274" s="115"/>
      <c r="H274" s="115"/>
    </row>
    <row r="275" spans="1:8" ht="15" customHeight="1">
      <c r="A275" s="113"/>
      <c r="B275" s="113"/>
      <c r="C275" s="182"/>
      <c r="D275" s="182"/>
      <c r="E275" s="182"/>
      <c r="F275" s="182"/>
      <c r="G275" s="115"/>
      <c r="H275" s="115"/>
    </row>
    <row r="276" spans="1:8" ht="15" customHeight="1">
      <c r="A276" s="113"/>
      <c r="B276" s="113"/>
      <c r="C276" s="182"/>
      <c r="D276" s="182"/>
      <c r="E276" s="182"/>
      <c r="F276" s="182"/>
      <c r="G276" s="115"/>
      <c r="H276" s="115"/>
    </row>
    <row r="277" spans="1:8" ht="15" customHeight="1">
      <c r="A277" s="113"/>
      <c r="B277" s="113"/>
      <c r="C277" s="182"/>
      <c r="D277" s="182"/>
      <c r="E277" s="182"/>
      <c r="F277" s="182"/>
      <c r="G277" s="115"/>
      <c r="H277" s="115"/>
    </row>
    <row r="278" spans="1:8" ht="15" customHeight="1">
      <c r="A278" s="113"/>
      <c r="B278" s="113"/>
      <c r="C278" s="182"/>
      <c r="D278" s="182"/>
      <c r="E278" s="182"/>
      <c r="F278" s="182"/>
      <c r="G278" s="115"/>
      <c r="H278" s="115"/>
    </row>
  </sheetData>
  <sheetProtection/>
  <autoFilter ref="A3:L71"/>
  <mergeCells count="19">
    <mergeCell ref="A1:J1"/>
    <mergeCell ref="E2:J2"/>
    <mergeCell ref="A4:A8"/>
    <mergeCell ref="A9:A11"/>
    <mergeCell ref="A12:A14"/>
    <mergeCell ref="A15:A18"/>
    <mergeCell ref="A20:A23"/>
    <mergeCell ref="A24:A25"/>
    <mergeCell ref="A26:A27"/>
    <mergeCell ref="A28:A35"/>
    <mergeCell ref="A36:A37"/>
    <mergeCell ref="A38:A44"/>
    <mergeCell ref="A45:A52"/>
    <mergeCell ref="A55:A56"/>
    <mergeCell ref="A58:A61"/>
    <mergeCell ref="A64:A66"/>
    <mergeCell ref="A67:A69"/>
    <mergeCell ref="I4:I51"/>
    <mergeCell ref="I54:I69"/>
  </mergeCells>
  <printOptions horizontalCentered="1"/>
  <pageMargins left="0.11999999999999998" right="0.2" top="0.28" bottom="0.31" header="0.23999999999999996" footer="0.16"/>
  <pageSetup horizontalDpi="600" verticalDpi="600" orientation="portrait" paperSize="9" scale="6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SheetLayoutView="100" workbookViewId="0" topLeftCell="A1">
      <selection activeCell="A1" sqref="A1:IV65536"/>
    </sheetView>
  </sheetViews>
  <sheetFormatPr defaultColWidth="9.00390625" defaultRowHeight="15" customHeight="1"/>
  <cols>
    <col min="1" max="1" width="6.625" style="96" customWidth="1"/>
    <col min="2" max="2" width="4.875" style="96" customWidth="1"/>
    <col min="3" max="3" width="26.50390625" style="164" customWidth="1"/>
    <col min="4" max="4" width="4.375" style="164" customWidth="1"/>
    <col min="5" max="5" width="8.25390625" style="164" customWidth="1"/>
    <col min="6" max="6" width="11.25390625" style="96" customWidth="1"/>
    <col min="7" max="7" width="11.00390625" style="98" customWidth="1"/>
    <col min="8" max="8" width="5.125" style="96" customWidth="1"/>
    <col min="9" max="9" width="24.75390625" style="96" customWidth="1"/>
    <col min="10" max="16384" width="9.00390625" style="99" customWidth="1"/>
  </cols>
  <sheetData>
    <row r="1" spans="1:9" ht="40.5" customHeight="1">
      <c r="A1" s="119" t="s">
        <v>551</v>
      </c>
      <c r="B1" s="119"/>
      <c r="C1" s="149"/>
      <c r="D1" s="149"/>
      <c r="E1" s="149"/>
      <c r="F1" s="119"/>
      <c r="G1" s="121"/>
      <c r="H1" s="119"/>
      <c r="I1" s="122"/>
    </row>
    <row r="2" spans="1:9" s="93" customFormat="1" ht="18.75" customHeight="1">
      <c r="A2" s="78" t="s">
        <v>1</v>
      </c>
      <c r="B2" s="79"/>
      <c r="C2" s="150"/>
      <c r="D2" s="165" t="s">
        <v>2</v>
      </c>
      <c r="E2" s="165"/>
      <c r="F2" s="145"/>
      <c r="G2" s="80"/>
      <c r="H2" s="145"/>
      <c r="I2" s="145"/>
    </row>
    <row r="3" spans="1:9" s="94" customFormat="1" ht="30" customHeight="1">
      <c r="A3" s="17" t="s">
        <v>3</v>
      </c>
      <c r="B3" s="17" t="s">
        <v>4</v>
      </c>
      <c r="C3" s="151" t="s">
        <v>5</v>
      </c>
      <c r="D3" s="151" t="s">
        <v>468</v>
      </c>
      <c r="E3" s="166" t="s">
        <v>7</v>
      </c>
      <c r="F3" s="82" t="s">
        <v>62</v>
      </c>
      <c r="G3" s="82" t="s">
        <v>63</v>
      </c>
      <c r="H3" s="17" t="s">
        <v>8</v>
      </c>
      <c r="I3" s="17" t="s">
        <v>469</v>
      </c>
    </row>
    <row r="4" spans="1:9" s="94" customFormat="1" ht="19.5" customHeight="1">
      <c r="A4" s="17" t="s">
        <v>51</v>
      </c>
      <c r="B4" s="17">
        <v>1</v>
      </c>
      <c r="C4" s="151" t="s">
        <v>552</v>
      </c>
      <c r="D4" s="151">
        <v>1</v>
      </c>
      <c r="E4" s="166">
        <v>1804</v>
      </c>
      <c r="F4" s="82">
        <v>214</v>
      </c>
      <c r="G4" s="153">
        <f>E4+F4</f>
        <v>2018</v>
      </c>
      <c r="H4" s="86" t="s">
        <v>553</v>
      </c>
      <c r="I4" s="17"/>
    </row>
    <row r="5" spans="1:9" s="94" customFormat="1" ht="19.5" customHeight="1">
      <c r="A5" s="17"/>
      <c r="B5" s="17">
        <v>2</v>
      </c>
      <c r="C5" s="48" t="s">
        <v>554</v>
      </c>
      <c r="D5" s="151">
        <v>1</v>
      </c>
      <c r="E5" s="166">
        <v>2018</v>
      </c>
      <c r="F5" s="82"/>
      <c r="G5" s="153">
        <f>E5+F5</f>
        <v>2018</v>
      </c>
      <c r="H5" s="86"/>
      <c r="I5" s="107" t="s">
        <v>555</v>
      </c>
    </row>
    <row r="6" spans="1:9" s="94" customFormat="1" ht="19.5" customHeight="1">
      <c r="A6" s="17" t="s">
        <v>33</v>
      </c>
      <c r="B6" s="17">
        <v>3</v>
      </c>
      <c r="C6" s="151" t="s">
        <v>556</v>
      </c>
      <c r="D6" s="151">
        <v>1</v>
      </c>
      <c r="E6" s="166">
        <v>1804</v>
      </c>
      <c r="F6" s="82">
        <v>214</v>
      </c>
      <c r="G6" s="153">
        <f aca="true" t="shared" si="0" ref="G6:G15">E6+F6</f>
        <v>2018</v>
      </c>
      <c r="H6" s="86"/>
      <c r="I6" s="17" t="s">
        <v>97</v>
      </c>
    </row>
    <row r="7" spans="1:9" s="94" customFormat="1" ht="19.5" customHeight="1">
      <c r="A7" s="16" t="s">
        <v>53</v>
      </c>
      <c r="B7" s="17">
        <v>4</v>
      </c>
      <c r="C7" s="167" t="s">
        <v>557</v>
      </c>
      <c r="D7" s="151">
        <v>1</v>
      </c>
      <c r="E7" s="166">
        <v>1804</v>
      </c>
      <c r="F7" s="82">
        <v>214</v>
      </c>
      <c r="G7" s="153">
        <f t="shared" si="0"/>
        <v>2018</v>
      </c>
      <c r="H7" s="86"/>
      <c r="I7" s="17"/>
    </row>
    <row r="8" spans="1:9" s="94" customFormat="1" ht="19.5" customHeight="1">
      <c r="A8" s="104" t="s">
        <v>251</v>
      </c>
      <c r="B8" s="17">
        <v>5</v>
      </c>
      <c r="C8" s="105" t="s">
        <v>558</v>
      </c>
      <c r="D8" s="151">
        <v>1</v>
      </c>
      <c r="E8" s="166">
        <v>2018</v>
      </c>
      <c r="F8" s="82"/>
      <c r="G8" s="153">
        <f t="shared" si="0"/>
        <v>2018</v>
      </c>
      <c r="H8" s="86"/>
      <c r="I8" s="17"/>
    </row>
    <row r="9" spans="1:9" s="94" customFormat="1" ht="19.5" customHeight="1">
      <c r="A9" s="106"/>
      <c r="B9" s="17">
        <v>6</v>
      </c>
      <c r="C9" s="85" t="s">
        <v>559</v>
      </c>
      <c r="D9" s="151">
        <v>1</v>
      </c>
      <c r="E9" s="166">
        <v>2018</v>
      </c>
      <c r="F9" s="82"/>
      <c r="G9" s="153">
        <f t="shared" si="0"/>
        <v>2018</v>
      </c>
      <c r="H9" s="86"/>
      <c r="I9" s="17" t="s">
        <v>560</v>
      </c>
    </row>
    <row r="10" spans="1:9" s="94" customFormat="1" ht="19.5" customHeight="1">
      <c r="A10" s="17" t="s">
        <v>64</v>
      </c>
      <c r="B10" s="17">
        <v>7</v>
      </c>
      <c r="C10" s="48" t="s">
        <v>561</v>
      </c>
      <c r="D10" s="151">
        <v>1</v>
      </c>
      <c r="E10" s="109">
        <v>2018</v>
      </c>
      <c r="F10" s="82"/>
      <c r="G10" s="153">
        <f t="shared" si="0"/>
        <v>2018</v>
      </c>
      <c r="H10" s="86"/>
      <c r="I10" s="17" t="s">
        <v>439</v>
      </c>
    </row>
    <row r="11" spans="1:9" s="94" customFormat="1" ht="19.5" customHeight="1">
      <c r="A11" s="17"/>
      <c r="B11" s="17">
        <v>8</v>
      </c>
      <c r="C11" s="168" t="s">
        <v>562</v>
      </c>
      <c r="D11" s="151">
        <v>1</v>
      </c>
      <c r="E11" s="166">
        <v>1804</v>
      </c>
      <c r="F11" s="82">
        <v>214</v>
      </c>
      <c r="G11" s="153">
        <f t="shared" si="0"/>
        <v>2018</v>
      </c>
      <c r="H11" s="86"/>
      <c r="I11" s="107" t="s">
        <v>563</v>
      </c>
    </row>
    <row r="12" spans="1:9" s="94" customFormat="1" ht="19.5" customHeight="1">
      <c r="A12" s="16" t="s">
        <v>117</v>
      </c>
      <c r="B12" s="17">
        <v>9</v>
      </c>
      <c r="C12" s="48" t="s">
        <v>564</v>
      </c>
      <c r="D12" s="151">
        <v>1</v>
      </c>
      <c r="E12" s="166">
        <v>2018</v>
      </c>
      <c r="F12" s="82"/>
      <c r="G12" s="153">
        <f t="shared" si="0"/>
        <v>2018</v>
      </c>
      <c r="H12" s="86"/>
      <c r="I12" s="107" t="s">
        <v>565</v>
      </c>
    </row>
    <row r="13" spans="1:9" s="94" customFormat="1" ht="19.5" customHeight="1">
      <c r="A13" s="169" t="s">
        <v>219</v>
      </c>
      <c r="B13" s="17">
        <v>10</v>
      </c>
      <c r="C13" s="85" t="s">
        <v>566</v>
      </c>
      <c r="D13" s="151">
        <v>1</v>
      </c>
      <c r="E13" s="166">
        <v>2018</v>
      </c>
      <c r="F13" s="82"/>
      <c r="G13" s="153">
        <f t="shared" si="0"/>
        <v>2018</v>
      </c>
      <c r="H13" s="86"/>
      <c r="I13" s="17" t="s">
        <v>567</v>
      </c>
    </row>
    <row r="14" spans="1:9" s="94" customFormat="1" ht="19.5" customHeight="1">
      <c r="A14" s="170"/>
      <c r="B14" s="17">
        <v>11</v>
      </c>
      <c r="C14" s="48" t="s">
        <v>568</v>
      </c>
      <c r="D14" s="151">
        <v>1</v>
      </c>
      <c r="E14" s="166">
        <v>2018</v>
      </c>
      <c r="F14" s="82"/>
      <c r="G14" s="153">
        <f t="shared" si="0"/>
        <v>2018</v>
      </c>
      <c r="H14" s="86"/>
      <c r="I14" s="17" t="s">
        <v>569</v>
      </c>
    </row>
    <row r="15" spans="1:9" s="94" customFormat="1" ht="19.5" customHeight="1">
      <c r="A15" s="16" t="s">
        <v>211</v>
      </c>
      <c r="B15" s="17">
        <v>12</v>
      </c>
      <c r="C15" s="85" t="s">
        <v>570</v>
      </c>
      <c r="D15" s="151">
        <v>1</v>
      </c>
      <c r="E15" s="166">
        <v>2018</v>
      </c>
      <c r="F15" s="82"/>
      <c r="G15" s="153">
        <f t="shared" si="0"/>
        <v>2018</v>
      </c>
      <c r="H15" s="86"/>
      <c r="I15" s="17" t="s">
        <v>571</v>
      </c>
    </row>
    <row r="16" spans="1:9" s="96" customFormat="1" ht="19.5" customHeight="1">
      <c r="A16" s="171" t="s">
        <v>59</v>
      </c>
      <c r="B16" s="172">
        <v>12</v>
      </c>
      <c r="C16" s="173"/>
      <c r="D16" s="173">
        <f>SUM(D4:D15)</f>
        <v>12</v>
      </c>
      <c r="E16" s="173"/>
      <c r="F16" s="171"/>
      <c r="G16" s="174">
        <f>SUM(G4:G15)</f>
        <v>24216</v>
      </c>
      <c r="H16" s="171"/>
      <c r="I16" s="17"/>
    </row>
    <row r="17" spans="1:9" s="96" customFormat="1" ht="15" customHeight="1">
      <c r="A17" s="175"/>
      <c r="B17" s="176"/>
      <c r="C17" s="177"/>
      <c r="D17" s="177"/>
      <c r="E17" s="178"/>
      <c r="F17" s="179"/>
      <c r="G17" s="180"/>
      <c r="H17" s="176"/>
      <c r="I17" s="111"/>
    </row>
    <row r="18" spans="3:7" s="94" customFormat="1" ht="18" customHeight="1">
      <c r="C18" s="181"/>
      <c r="D18" s="181"/>
      <c r="E18" s="181"/>
      <c r="G18" s="112"/>
    </row>
    <row r="19" ht="16.5" customHeight="1"/>
    <row r="42" spans="1:9" ht="15" customHeight="1">
      <c r="A42" s="113"/>
      <c r="B42" s="113"/>
      <c r="C42" s="182"/>
      <c r="D42" s="182"/>
      <c r="E42" s="182"/>
      <c r="F42" s="113"/>
      <c r="G42" s="115"/>
      <c r="H42" s="113"/>
      <c r="I42" s="113"/>
    </row>
    <row r="43" spans="1:9" ht="15" customHeight="1">
      <c r="A43" s="113"/>
      <c r="B43" s="113"/>
      <c r="C43" s="182"/>
      <c r="D43" s="182"/>
      <c r="E43" s="182"/>
      <c r="F43" s="113"/>
      <c r="G43" s="115"/>
      <c r="H43" s="113"/>
      <c r="I43" s="113"/>
    </row>
    <row r="44" spans="1:9" ht="15" customHeight="1">
      <c r="A44" s="113"/>
      <c r="B44" s="113"/>
      <c r="C44" s="182"/>
      <c r="D44" s="182"/>
      <c r="E44" s="182"/>
      <c r="F44" s="113"/>
      <c r="G44" s="115"/>
      <c r="H44" s="113"/>
      <c r="I44" s="113"/>
    </row>
    <row r="45" spans="1:9" ht="15" customHeight="1">
      <c r="A45" s="113"/>
      <c r="B45" s="113"/>
      <c r="C45" s="182"/>
      <c r="D45" s="182"/>
      <c r="E45" s="182"/>
      <c r="F45" s="113"/>
      <c r="G45" s="115"/>
      <c r="H45" s="113"/>
      <c r="I45" s="113"/>
    </row>
    <row r="46" spans="1:9" ht="15" customHeight="1">
      <c r="A46" s="113"/>
      <c r="B46" s="113"/>
      <c r="C46" s="182"/>
      <c r="D46" s="182"/>
      <c r="E46" s="182"/>
      <c r="F46" s="113"/>
      <c r="G46" s="115"/>
      <c r="H46" s="113"/>
      <c r="I46" s="113"/>
    </row>
    <row r="47" spans="1:9" ht="15" customHeight="1">
      <c r="A47" s="113"/>
      <c r="B47" s="113"/>
      <c r="C47" s="182"/>
      <c r="D47" s="182"/>
      <c r="E47" s="182"/>
      <c r="F47" s="113"/>
      <c r="G47" s="115"/>
      <c r="H47" s="113"/>
      <c r="I47" s="113"/>
    </row>
    <row r="48" spans="1:9" ht="15" customHeight="1">
      <c r="A48" s="113"/>
      <c r="B48" s="113"/>
      <c r="C48" s="182"/>
      <c r="D48" s="182"/>
      <c r="E48" s="182"/>
      <c r="F48" s="113"/>
      <c r="G48" s="115"/>
      <c r="H48" s="113"/>
      <c r="I48" s="113"/>
    </row>
    <row r="49" spans="1:9" ht="15" customHeight="1">
      <c r="A49" s="113"/>
      <c r="B49" s="113"/>
      <c r="C49" s="182"/>
      <c r="D49" s="182"/>
      <c r="E49" s="182"/>
      <c r="F49" s="113"/>
      <c r="G49" s="115"/>
      <c r="H49" s="113"/>
      <c r="I49" s="113"/>
    </row>
    <row r="50" spans="1:9" ht="15" customHeight="1">
      <c r="A50" s="113"/>
      <c r="B50" s="113"/>
      <c r="C50" s="182"/>
      <c r="D50" s="182"/>
      <c r="E50" s="182"/>
      <c r="F50" s="113"/>
      <c r="G50" s="115"/>
      <c r="H50" s="113"/>
      <c r="I50" s="113"/>
    </row>
    <row r="51" spans="1:9" ht="15" customHeight="1">
      <c r="A51" s="113"/>
      <c r="B51" s="113"/>
      <c r="C51" s="182"/>
      <c r="D51" s="182"/>
      <c r="E51" s="182"/>
      <c r="F51" s="113"/>
      <c r="G51" s="115"/>
      <c r="H51" s="113"/>
      <c r="I51" s="113"/>
    </row>
    <row r="52" spans="1:9" ht="15" customHeight="1">
      <c r="A52" s="113"/>
      <c r="B52" s="113"/>
      <c r="C52" s="182"/>
      <c r="D52" s="182"/>
      <c r="E52" s="182"/>
      <c r="F52" s="113"/>
      <c r="G52" s="115"/>
      <c r="H52" s="113"/>
      <c r="I52" s="113"/>
    </row>
    <row r="53" spans="1:9" ht="15" customHeight="1">
      <c r="A53" s="113"/>
      <c r="B53" s="113"/>
      <c r="C53" s="182"/>
      <c r="D53" s="182"/>
      <c r="E53" s="182"/>
      <c r="F53" s="113"/>
      <c r="G53" s="115"/>
      <c r="H53" s="113"/>
      <c r="I53" s="113"/>
    </row>
    <row r="54" spans="1:9" ht="15" customHeight="1">
      <c r="A54" s="113"/>
      <c r="B54" s="113"/>
      <c r="C54" s="182"/>
      <c r="D54" s="182"/>
      <c r="E54" s="182"/>
      <c r="F54" s="113"/>
      <c r="G54" s="115"/>
      <c r="H54" s="113"/>
      <c r="I54" s="113"/>
    </row>
    <row r="55" spans="1:9" ht="15" customHeight="1">
      <c r="A55" s="113"/>
      <c r="B55" s="113"/>
      <c r="C55" s="182"/>
      <c r="D55" s="182"/>
      <c r="E55" s="182"/>
      <c r="F55" s="113"/>
      <c r="G55" s="115"/>
      <c r="H55" s="113"/>
      <c r="I55" s="113"/>
    </row>
    <row r="56" spans="1:9" ht="15" customHeight="1">
      <c r="A56" s="113"/>
      <c r="B56" s="113"/>
      <c r="C56" s="182"/>
      <c r="D56" s="182"/>
      <c r="E56" s="182"/>
      <c r="F56" s="113"/>
      <c r="G56" s="115"/>
      <c r="H56" s="113"/>
      <c r="I56" s="113"/>
    </row>
    <row r="57" spans="1:9" ht="15" customHeight="1">
      <c r="A57" s="113"/>
      <c r="B57" s="113"/>
      <c r="C57" s="182"/>
      <c r="D57" s="182"/>
      <c r="E57" s="182"/>
      <c r="F57" s="113"/>
      <c r="G57" s="115"/>
      <c r="H57" s="113"/>
      <c r="I57" s="113"/>
    </row>
    <row r="58" spans="1:9" ht="15" customHeight="1">
      <c r="A58" s="113"/>
      <c r="B58" s="113"/>
      <c r="C58" s="182"/>
      <c r="D58" s="182"/>
      <c r="E58" s="182"/>
      <c r="F58" s="113"/>
      <c r="G58" s="115"/>
      <c r="H58" s="113"/>
      <c r="I58" s="113"/>
    </row>
    <row r="59" spans="1:9" ht="15" customHeight="1">
      <c r="A59" s="113"/>
      <c r="B59" s="113"/>
      <c r="C59" s="182"/>
      <c r="D59" s="182"/>
      <c r="E59" s="182"/>
      <c r="F59" s="113"/>
      <c r="G59" s="115"/>
      <c r="H59" s="113"/>
      <c r="I59" s="113"/>
    </row>
    <row r="60" spans="1:9" ht="15" customHeight="1">
      <c r="A60" s="113"/>
      <c r="B60" s="113"/>
      <c r="C60" s="182"/>
      <c r="D60" s="182"/>
      <c r="E60" s="182"/>
      <c r="F60" s="113"/>
      <c r="G60" s="115"/>
      <c r="H60" s="113"/>
      <c r="I60" s="113"/>
    </row>
    <row r="61" spans="1:9" ht="15" customHeight="1">
      <c r="A61" s="113"/>
      <c r="B61" s="113"/>
      <c r="C61" s="182"/>
      <c r="D61" s="182"/>
      <c r="E61" s="182"/>
      <c r="F61" s="113"/>
      <c r="G61" s="115"/>
      <c r="H61" s="113"/>
      <c r="I61" s="113"/>
    </row>
    <row r="62" spans="1:9" ht="15" customHeight="1">
      <c r="A62" s="113"/>
      <c r="B62" s="113"/>
      <c r="C62" s="182"/>
      <c r="D62" s="182"/>
      <c r="E62" s="182"/>
      <c r="F62" s="113"/>
      <c r="G62" s="115"/>
      <c r="H62" s="113"/>
      <c r="I62" s="113"/>
    </row>
    <row r="63" spans="1:9" ht="15" customHeight="1">
      <c r="A63" s="113"/>
      <c r="B63" s="113"/>
      <c r="C63" s="182"/>
      <c r="D63" s="182"/>
      <c r="E63" s="182"/>
      <c r="F63" s="113"/>
      <c r="G63" s="115"/>
      <c r="H63" s="113"/>
      <c r="I63" s="113"/>
    </row>
    <row r="64" spans="1:9" ht="15" customHeight="1">
      <c r="A64" s="113"/>
      <c r="B64" s="113"/>
      <c r="C64" s="182"/>
      <c r="D64" s="182"/>
      <c r="E64" s="182"/>
      <c r="F64" s="113"/>
      <c r="G64" s="115"/>
      <c r="H64" s="113"/>
      <c r="I64" s="113"/>
    </row>
    <row r="65" spans="1:9" ht="15" customHeight="1">
      <c r="A65" s="113"/>
      <c r="B65" s="113"/>
      <c r="C65" s="182"/>
      <c r="D65" s="182"/>
      <c r="E65" s="182"/>
      <c r="F65" s="113"/>
      <c r="G65" s="115"/>
      <c r="H65" s="113"/>
      <c r="I65" s="113"/>
    </row>
    <row r="66" spans="1:9" ht="15" customHeight="1">
      <c r="A66" s="113"/>
      <c r="B66" s="113"/>
      <c r="C66" s="182"/>
      <c r="D66" s="182"/>
      <c r="E66" s="182"/>
      <c r="F66" s="113"/>
      <c r="G66" s="115"/>
      <c r="H66" s="113"/>
      <c r="I66" s="113"/>
    </row>
    <row r="67" spans="1:9" ht="15" customHeight="1">
      <c r="A67" s="113"/>
      <c r="B67" s="113"/>
      <c r="C67" s="182"/>
      <c r="D67" s="182"/>
      <c r="E67" s="182"/>
      <c r="F67" s="113"/>
      <c r="G67" s="115"/>
      <c r="H67" s="113"/>
      <c r="I67" s="113"/>
    </row>
    <row r="68" spans="1:9" ht="15" customHeight="1">
      <c r="A68" s="113"/>
      <c r="B68" s="113"/>
      <c r="C68" s="182"/>
      <c r="D68" s="182"/>
      <c r="E68" s="182"/>
      <c r="F68" s="113"/>
      <c r="G68" s="115"/>
      <c r="H68" s="113"/>
      <c r="I68" s="113"/>
    </row>
    <row r="69" spans="1:9" ht="15" customHeight="1">
      <c r="A69" s="113"/>
      <c r="B69" s="113"/>
      <c r="C69" s="182"/>
      <c r="D69" s="182"/>
      <c r="E69" s="182"/>
      <c r="F69" s="113"/>
      <c r="G69" s="115"/>
      <c r="H69" s="113"/>
      <c r="I69" s="113"/>
    </row>
    <row r="70" spans="1:9" ht="15" customHeight="1">
      <c r="A70" s="113"/>
      <c r="B70" s="113"/>
      <c r="C70" s="182"/>
      <c r="D70" s="182"/>
      <c r="E70" s="182"/>
      <c r="F70" s="113"/>
      <c r="G70" s="115"/>
      <c r="H70" s="113"/>
      <c r="I70" s="113"/>
    </row>
    <row r="71" spans="1:9" ht="15" customHeight="1">
      <c r="A71" s="113"/>
      <c r="B71" s="113"/>
      <c r="C71" s="182"/>
      <c r="D71" s="182"/>
      <c r="E71" s="182"/>
      <c r="F71" s="113"/>
      <c r="G71" s="115"/>
      <c r="H71" s="113"/>
      <c r="I71" s="113"/>
    </row>
    <row r="72" spans="1:9" ht="15" customHeight="1">
      <c r="A72" s="113"/>
      <c r="B72" s="113"/>
      <c r="C72" s="182"/>
      <c r="D72" s="182"/>
      <c r="E72" s="182"/>
      <c r="F72" s="113"/>
      <c r="G72" s="115"/>
      <c r="H72" s="113"/>
      <c r="I72" s="113"/>
    </row>
    <row r="73" spans="1:9" ht="15" customHeight="1">
      <c r="A73" s="113"/>
      <c r="B73" s="113"/>
      <c r="C73" s="182"/>
      <c r="D73" s="182"/>
      <c r="E73" s="182"/>
      <c r="F73" s="113"/>
      <c r="G73" s="115"/>
      <c r="H73" s="113"/>
      <c r="I73" s="113"/>
    </row>
    <row r="74" spans="1:9" ht="15" customHeight="1">
      <c r="A74" s="113"/>
      <c r="B74" s="113"/>
      <c r="C74" s="182"/>
      <c r="D74" s="182"/>
      <c r="E74" s="182"/>
      <c r="F74" s="113"/>
      <c r="G74" s="115"/>
      <c r="H74" s="113"/>
      <c r="I74" s="113"/>
    </row>
    <row r="75" spans="1:9" ht="15" customHeight="1">
      <c r="A75" s="113"/>
      <c r="B75" s="113"/>
      <c r="C75" s="182"/>
      <c r="D75" s="182"/>
      <c r="E75" s="182"/>
      <c r="F75" s="113"/>
      <c r="G75" s="115"/>
      <c r="H75" s="113"/>
      <c r="I75" s="113"/>
    </row>
    <row r="76" spans="1:9" ht="15" customHeight="1">
      <c r="A76" s="113"/>
      <c r="B76" s="113"/>
      <c r="C76" s="182"/>
      <c r="D76" s="182"/>
      <c r="E76" s="182"/>
      <c r="F76" s="113"/>
      <c r="G76" s="115"/>
      <c r="H76" s="113"/>
      <c r="I76" s="113"/>
    </row>
    <row r="77" spans="1:9" ht="15" customHeight="1">
      <c r="A77" s="113"/>
      <c r="B77" s="113"/>
      <c r="C77" s="182"/>
      <c r="D77" s="182"/>
      <c r="E77" s="182"/>
      <c r="F77" s="113"/>
      <c r="G77" s="115"/>
      <c r="H77" s="113"/>
      <c r="I77" s="113"/>
    </row>
    <row r="78" spans="1:9" ht="15" customHeight="1">
      <c r="A78" s="113"/>
      <c r="B78" s="113"/>
      <c r="C78" s="182"/>
      <c r="D78" s="182"/>
      <c r="E78" s="182"/>
      <c r="F78" s="113"/>
      <c r="G78" s="115"/>
      <c r="H78" s="113"/>
      <c r="I78" s="113"/>
    </row>
    <row r="79" spans="1:9" ht="15" customHeight="1">
      <c r="A79" s="113"/>
      <c r="B79" s="113"/>
      <c r="C79" s="182"/>
      <c r="D79" s="182"/>
      <c r="E79" s="182"/>
      <c r="F79" s="113"/>
      <c r="G79" s="115"/>
      <c r="H79" s="113"/>
      <c r="I79" s="113"/>
    </row>
    <row r="80" spans="1:9" ht="15" customHeight="1">
      <c r="A80" s="113"/>
      <c r="B80" s="113"/>
      <c r="C80" s="182"/>
      <c r="D80" s="182"/>
      <c r="E80" s="182"/>
      <c r="F80" s="113"/>
      <c r="G80" s="115"/>
      <c r="H80" s="113"/>
      <c r="I80" s="113"/>
    </row>
    <row r="81" spans="1:9" ht="15" customHeight="1">
      <c r="A81" s="113"/>
      <c r="B81" s="113"/>
      <c r="C81" s="182"/>
      <c r="D81" s="182"/>
      <c r="E81" s="182"/>
      <c r="F81" s="113"/>
      <c r="G81" s="115"/>
      <c r="H81" s="113"/>
      <c r="I81" s="113"/>
    </row>
    <row r="82" spans="1:9" ht="15" customHeight="1">
      <c r="A82" s="113"/>
      <c r="B82" s="113"/>
      <c r="C82" s="182"/>
      <c r="D82" s="182"/>
      <c r="E82" s="182"/>
      <c r="F82" s="113"/>
      <c r="G82" s="115"/>
      <c r="H82" s="113"/>
      <c r="I82" s="113"/>
    </row>
    <row r="83" spans="1:9" ht="15" customHeight="1">
      <c r="A83" s="113"/>
      <c r="B83" s="113"/>
      <c r="C83" s="182"/>
      <c r="D83" s="182"/>
      <c r="E83" s="182"/>
      <c r="F83" s="113"/>
      <c r="G83" s="115"/>
      <c r="H83" s="113"/>
      <c r="I83" s="113"/>
    </row>
    <row r="84" spans="1:9" ht="15" customHeight="1">
      <c r="A84" s="113"/>
      <c r="B84" s="113"/>
      <c r="C84" s="182"/>
      <c r="D84" s="182"/>
      <c r="E84" s="182"/>
      <c r="F84" s="113"/>
      <c r="G84" s="115"/>
      <c r="H84" s="113"/>
      <c r="I84" s="113"/>
    </row>
    <row r="85" spans="1:9" ht="15" customHeight="1">
      <c r="A85" s="113"/>
      <c r="B85" s="113"/>
      <c r="C85" s="182"/>
      <c r="D85" s="182"/>
      <c r="E85" s="182"/>
      <c r="F85" s="113"/>
      <c r="G85" s="115"/>
      <c r="H85" s="113"/>
      <c r="I85" s="113"/>
    </row>
    <row r="86" spans="1:9" ht="15" customHeight="1">
      <c r="A86" s="113"/>
      <c r="B86" s="113"/>
      <c r="C86" s="182"/>
      <c r="D86" s="182"/>
      <c r="E86" s="182"/>
      <c r="F86" s="113"/>
      <c r="G86" s="115"/>
      <c r="H86" s="113"/>
      <c r="I86" s="113"/>
    </row>
    <row r="87" spans="1:9" ht="15" customHeight="1">
      <c r="A87" s="113"/>
      <c r="B87" s="113"/>
      <c r="C87" s="182"/>
      <c r="D87" s="182"/>
      <c r="E87" s="182"/>
      <c r="F87" s="113"/>
      <c r="G87" s="115"/>
      <c r="H87" s="113"/>
      <c r="I87" s="113"/>
    </row>
    <row r="88" spans="1:9" ht="15" customHeight="1">
      <c r="A88" s="113"/>
      <c r="B88" s="113"/>
      <c r="C88" s="182"/>
      <c r="D88" s="182"/>
      <c r="E88" s="182"/>
      <c r="F88" s="113"/>
      <c r="G88" s="115"/>
      <c r="H88" s="113"/>
      <c r="I88" s="113"/>
    </row>
    <row r="89" spans="1:9" ht="15" customHeight="1">
      <c r="A89" s="113"/>
      <c r="B89" s="113"/>
      <c r="C89" s="182"/>
      <c r="D89" s="182"/>
      <c r="E89" s="182"/>
      <c r="F89" s="113"/>
      <c r="G89" s="115"/>
      <c r="H89" s="113"/>
      <c r="I89" s="113"/>
    </row>
    <row r="90" spans="1:9" ht="15" customHeight="1">
      <c r="A90" s="113"/>
      <c r="B90" s="113"/>
      <c r="C90" s="182"/>
      <c r="D90" s="182"/>
      <c r="E90" s="182"/>
      <c r="F90" s="113"/>
      <c r="G90" s="115"/>
      <c r="H90" s="113"/>
      <c r="I90" s="113"/>
    </row>
    <row r="91" spans="1:9" ht="15" customHeight="1">
      <c r="A91" s="113"/>
      <c r="B91" s="113"/>
      <c r="C91" s="182"/>
      <c r="D91" s="182"/>
      <c r="E91" s="182"/>
      <c r="F91" s="113"/>
      <c r="G91" s="115"/>
      <c r="H91" s="113"/>
      <c r="I91" s="113"/>
    </row>
    <row r="92" spans="1:9" ht="15" customHeight="1">
      <c r="A92" s="113"/>
      <c r="B92" s="113"/>
      <c r="C92" s="182"/>
      <c r="D92" s="182"/>
      <c r="E92" s="182"/>
      <c r="F92" s="113"/>
      <c r="G92" s="115"/>
      <c r="H92" s="113"/>
      <c r="I92" s="113"/>
    </row>
    <row r="93" spans="1:9" ht="15" customHeight="1">
      <c r="A93" s="113"/>
      <c r="B93" s="113"/>
      <c r="C93" s="182"/>
      <c r="D93" s="182"/>
      <c r="E93" s="182"/>
      <c r="F93" s="113"/>
      <c r="G93" s="115"/>
      <c r="H93" s="113"/>
      <c r="I93" s="113"/>
    </row>
    <row r="94" spans="1:9" ht="15" customHeight="1">
      <c r="A94" s="113"/>
      <c r="B94" s="113"/>
      <c r="C94" s="182"/>
      <c r="D94" s="182"/>
      <c r="E94" s="182"/>
      <c r="F94" s="113"/>
      <c r="G94" s="115"/>
      <c r="H94" s="113"/>
      <c r="I94" s="113"/>
    </row>
    <row r="95" spans="1:9" ht="15" customHeight="1">
      <c r="A95" s="113"/>
      <c r="B95" s="113"/>
      <c r="C95" s="182"/>
      <c r="D95" s="182"/>
      <c r="E95" s="182"/>
      <c r="F95" s="113"/>
      <c r="G95" s="115"/>
      <c r="H95" s="113"/>
      <c r="I95" s="113"/>
    </row>
    <row r="96" spans="1:9" ht="15" customHeight="1">
      <c r="A96" s="113"/>
      <c r="B96" s="113"/>
      <c r="C96" s="182"/>
      <c r="D96" s="182"/>
      <c r="E96" s="182"/>
      <c r="F96" s="113"/>
      <c r="G96" s="115"/>
      <c r="H96" s="113"/>
      <c r="I96" s="113"/>
    </row>
    <row r="97" spans="1:9" ht="15" customHeight="1">
      <c r="A97" s="113"/>
      <c r="B97" s="113"/>
      <c r="C97" s="182"/>
      <c r="D97" s="182"/>
      <c r="E97" s="182"/>
      <c r="F97" s="113"/>
      <c r="G97" s="115"/>
      <c r="H97" s="113"/>
      <c r="I97" s="113"/>
    </row>
    <row r="98" spans="1:9" ht="15" customHeight="1">
      <c r="A98" s="113"/>
      <c r="B98" s="113"/>
      <c r="C98" s="182"/>
      <c r="D98" s="182"/>
      <c r="E98" s="182"/>
      <c r="F98" s="113"/>
      <c r="G98" s="115"/>
      <c r="H98" s="113"/>
      <c r="I98" s="113"/>
    </row>
    <row r="99" spans="1:9" ht="15" customHeight="1">
      <c r="A99" s="113"/>
      <c r="B99" s="113"/>
      <c r="C99" s="182"/>
      <c r="D99" s="182"/>
      <c r="E99" s="182"/>
      <c r="F99" s="113"/>
      <c r="G99" s="115"/>
      <c r="H99" s="113"/>
      <c r="I99" s="113"/>
    </row>
    <row r="100" spans="1:9" ht="15" customHeight="1">
      <c r="A100" s="113"/>
      <c r="B100" s="113"/>
      <c r="C100" s="182"/>
      <c r="D100" s="182"/>
      <c r="E100" s="182"/>
      <c r="F100" s="113"/>
      <c r="G100" s="115"/>
      <c r="H100" s="113"/>
      <c r="I100" s="113"/>
    </row>
    <row r="101" spans="1:9" ht="15" customHeight="1">
      <c r="A101" s="113"/>
      <c r="B101" s="113"/>
      <c r="C101" s="182"/>
      <c r="D101" s="182"/>
      <c r="E101" s="182"/>
      <c r="F101" s="113"/>
      <c r="G101" s="115"/>
      <c r="H101" s="113"/>
      <c r="I101" s="113"/>
    </row>
    <row r="102" spans="1:9" ht="15" customHeight="1">
      <c r="A102" s="113"/>
      <c r="B102" s="113"/>
      <c r="C102" s="182"/>
      <c r="D102" s="182"/>
      <c r="E102" s="182"/>
      <c r="F102" s="113"/>
      <c r="G102" s="115"/>
      <c r="H102" s="113"/>
      <c r="I102" s="113"/>
    </row>
    <row r="103" spans="1:9" ht="15" customHeight="1">
      <c r="A103" s="113"/>
      <c r="B103" s="113"/>
      <c r="C103" s="182"/>
      <c r="D103" s="182"/>
      <c r="E103" s="182"/>
      <c r="F103" s="113"/>
      <c r="G103" s="115"/>
      <c r="H103" s="113"/>
      <c r="I103" s="113"/>
    </row>
    <row r="104" spans="1:9" ht="15" customHeight="1">
      <c r="A104" s="113"/>
      <c r="B104" s="113"/>
      <c r="C104" s="182"/>
      <c r="D104" s="182"/>
      <c r="E104" s="182"/>
      <c r="F104" s="113"/>
      <c r="G104" s="115"/>
      <c r="H104" s="113"/>
      <c r="I104" s="113"/>
    </row>
    <row r="105" spans="1:9" ht="15" customHeight="1">
      <c r="A105" s="113"/>
      <c r="B105" s="113"/>
      <c r="C105" s="182"/>
      <c r="D105" s="182"/>
      <c r="E105" s="182"/>
      <c r="F105" s="113"/>
      <c r="G105" s="115"/>
      <c r="H105" s="113"/>
      <c r="I105" s="113"/>
    </row>
    <row r="106" spans="1:9" ht="15" customHeight="1">
      <c r="A106" s="113"/>
      <c r="B106" s="113"/>
      <c r="C106" s="182"/>
      <c r="D106" s="182"/>
      <c r="E106" s="182"/>
      <c r="F106" s="113"/>
      <c r="G106" s="115"/>
      <c r="H106" s="113"/>
      <c r="I106" s="113"/>
    </row>
    <row r="107" spans="1:9" ht="15" customHeight="1">
      <c r="A107" s="113"/>
      <c r="B107" s="113"/>
      <c r="C107" s="182"/>
      <c r="D107" s="182"/>
      <c r="E107" s="182"/>
      <c r="F107" s="113"/>
      <c r="G107" s="115"/>
      <c r="H107" s="113"/>
      <c r="I107" s="113"/>
    </row>
    <row r="108" spans="1:9" ht="15" customHeight="1">
      <c r="A108" s="113"/>
      <c r="B108" s="113"/>
      <c r="C108" s="182"/>
      <c r="D108" s="182"/>
      <c r="E108" s="182"/>
      <c r="F108" s="113"/>
      <c r="G108" s="115"/>
      <c r="H108" s="113"/>
      <c r="I108" s="113"/>
    </row>
    <row r="109" spans="1:9" ht="15" customHeight="1">
      <c r="A109" s="113"/>
      <c r="B109" s="113"/>
      <c r="C109" s="182"/>
      <c r="D109" s="182"/>
      <c r="E109" s="182"/>
      <c r="F109" s="113"/>
      <c r="G109" s="115"/>
      <c r="H109" s="113"/>
      <c r="I109" s="113"/>
    </row>
    <row r="110" spans="1:9" ht="15" customHeight="1">
      <c r="A110" s="113"/>
      <c r="B110" s="113"/>
      <c r="C110" s="182"/>
      <c r="D110" s="182"/>
      <c r="E110" s="182"/>
      <c r="F110" s="113"/>
      <c r="G110" s="115"/>
      <c r="H110" s="113"/>
      <c r="I110" s="113"/>
    </row>
    <row r="111" spans="1:9" ht="15" customHeight="1">
      <c r="A111" s="113"/>
      <c r="B111" s="113"/>
      <c r="C111" s="182"/>
      <c r="D111" s="182"/>
      <c r="E111" s="182"/>
      <c r="F111" s="113"/>
      <c r="G111" s="115"/>
      <c r="H111" s="113"/>
      <c r="I111" s="113"/>
    </row>
    <row r="112" spans="1:9" ht="15" customHeight="1">
      <c r="A112" s="113"/>
      <c r="B112" s="113"/>
      <c r="C112" s="182"/>
      <c r="D112" s="182"/>
      <c r="E112" s="182"/>
      <c r="F112" s="113"/>
      <c r="G112" s="115"/>
      <c r="H112" s="113"/>
      <c r="I112" s="113"/>
    </row>
    <row r="113" spans="1:9" ht="15" customHeight="1">
      <c r="A113" s="113"/>
      <c r="B113" s="113"/>
      <c r="C113" s="182"/>
      <c r="D113" s="182"/>
      <c r="E113" s="182"/>
      <c r="F113" s="113"/>
      <c r="G113" s="115"/>
      <c r="H113" s="113"/>
      <c r="I113" s="113"/>
    </row>
    <row r="114" spans="1:9" ht="15" customHeight="1">
      <c r="A114" s="113"/>
      <c r="B114" s="113"/>
      <c r="C114" s="182"/>
      <c r="D114" s="182"/>
      <c r="E114" s="182"/>
      <c r="F114" s="113"/>
      <c r="G114" s="115"/>
      <c r="H114" s="113"/>
      <c r="I114" s="113"/>
    </row>
    <row r="115" spans="1:9" ht="15" customHeight="1">
      <c r="A115" s="113"/>
      <c r="B115" s="113"/>
      <c r="C115" s="182"/>
      <c r="D115" s="182"/>
      <c r="E115" s="182"/>
      <c r="F115" s="113"/>
      <c r="G115" s="115"/>
      <c r="H115" s="113"/>
      <c r="I115" s="113"/>
    </row>
    <row r="116" spans="1:9" ht="15" customHeight="1">
      <c r="A116" s="113"/>
      <c r="B116" s="113"/>
      <c r="C116" s="182"/>
      <c r="D116" s="182"/>
      <c r="E116" s="182"/>
      <c r="F116" s="113"/>
      <c r="G116" s="115"/>
      <c r="H116" s="113"/>
      <c r="I116" s="113"/>
    </row>
    <row r="117" spans="1:9" ht="15" customHeight="1">
      <c r="A117" s="113"/>
      <c r="B117" s="113"/>
      <c r="C117" s="182"/>
      <c r="D117" s="182"/>
      <c r="E117" s="182"/>
      <c r="F117" s="113"/>
      <c r="G117" s="115"/>
      <c r="H117" s="113"/>
      <c r="I117" s="113"/>
    </row>
    <row r="118" spans="1:9" ht="15" customHeight="1">
      <c r="A118" s="113"/>
      <c r="B118" s="113"/>
      <c r="C118" s="182"/>
      <c r="D118" s="182"/>
      <c r="E118" s="182"/>
      <c r="F118" s="113"/>
      <c r="G118" s="115"/>
      <c r="H118" s="113"/>
      <c r="I118" s="113"/>
    </row>
    <row r="119" spans="1:9" ht="15" customHeight="1">
      <c r="A119" s="113"/>
      <c r="B119" s="113"/>
      <c r="C119" s="182"/>
      <c r="D119" s="182"/>
      <c r="E119" s="182"/>
      <c r="F119" s="113"/>
      <c r="G119" s="115"/>
      <c r="H119" s="113"/>
      <c r="I119" s="113"/>
    </row>
    <row r="120" spans="1:9" ht="15" customHeight="1">
      <c r="A120" s="113"/>
      <c r="B120" s="113"/>
      <c r="C120" s="182"/>
      <c r="D120" s="182"/>
      <c r="E120" s="182"/>
      <c r="F120" s="113"/>
      <c r="G120" s="115"/>
      <c r="H120" s="113"/>
      <c r="I120" s="113"/>
    </row>
    <row r="121" spans="1:9" ht="15" customHeight="1">
      <c r="A121" s="113"/>
      <c r="B121" s="113"/>
      <c r="C121" s="182"/>
      <c r="D121" s="182"/>
      <c r="E121" s="182"/>
      <c r="F121" s="113"/>
      <c r="G121" s="115"/>
      <c r="H121" s="113"/>
      <c r="I121" s="113"/>
    </row>
    <row r="122" spans="1:9" ht="15" customHeight="1">
      <c r="A122" s="113"/>
      <c r="B122" s="113"/>
      <c r="C122" s="182"/>
      <c r="D122" s="182"/>
      <c r="E122" s="182"/>
      <c r="F122" s="113"/>
      <c r="G122" s="115"/>
      <c r="H122" s="113"/>
      <c r="I122" s="113"/>
    </row>
    <row r="123" spans="1:9" ht="15" customHeight="1">
      <c r="A123" s="113"/>
      <c r="B123" s="113"/>
      <c r="C123" s="182"/>
      <c r="D123" s="182"/>
      <c r="E123" s="182"/>
      <c r="F123" s="113"/>
      <c r="G123" s="115"/>
      <c r="H123" s="113"/>
      <c r="I123" s="113"/>
    </row>
    <row r="124" spans="1:9" ht="15" customHeight="1">
      <c r="A124" s="113"/>
      <c r="B124" s="113"/>
      <c r="C124" s="182"/>
      <c r="D124" s="182"/>
      <c r="E124" s="182"/>
      <c r="F124" s="113"/>
      <c r="G124" s="115"/>
      <c r="H124" s="113"/>
      <c r="I124" s="113"/>
    </row>
    <row r="125" spans="1:9" ht="15" customHeight="1">
      <c r="A125" s="113"/>
      <c r="B125" s="113"/>
      <c r="C125" s="182"/>
      <c r="D125" s="182"/>
      <c r="E125" s="182"/>
      <c r="F125" s="113"/>
      <c r="G125" s="115"/>
      <c r="H125" s="113"/>
      <c r="I125" s="113"/>
    </row>
    <row r="126" spans="1:9" ht="15" customHeight="1">
      <c r="A126" s="113"/>
      <c r="B126" s="113"/>
      <c r="C126" s="182"/>
      <c r="D126" s="182"/>
      <c r="E126" s="182"/>
      <c r="F126" s="113"/>
      <c r="G126" s="115"/>
      <c r="H126" s="113"/>
      <c r="I126" s="113"/>
    </row>
    <row r="127" spans="1:9" ht="15" customHeight="1">
      <c r="A127" s="113"/>
      <c r="B127" s="113"/>
      <c r="C127" s="182"/>
      <c r="D127" s="182"/>
      <c r="E127" s="182"/>
      <c r="F127" s="113"/>
      <c r="G127" s="115"/>
      <c r="H127" s="113"/>
      <c r="I127" s="113"/>
    </row>
    <row r="128" spans="1:9" ht="15" customHeight="1">
      <c r="A128" s="113"/>
      <c r="B128" s="113"/>
      <c r="C128" s="182"/>
      <c r="D128" s="182"/>
      <c r="E128" s="182"/>
      <c r="F128" s="113"/>
      <c r="G128" s="115"/>
      <c r="H128" s="113"/>
      <c r="I128" s="113"/>
    </row>
    <row r="129" spans="1:9" ht="15" customHeight="1">
      <c r="A129" s="113"/>
      <c r="B129" s="113"/>
      <c r="C129" s="182"/>
      <c r="D129" s="182"/>
      <c r="E129" s="182"/>
      <c r="F129" s="113"/>
      <c r="G129" s="115"/>
      <c r="H129" s="113"/>
      <c r="I129" s="113"/>
    </row>
    <row r="130" spans="1:9" ht="15" customHeight="1">
      <c r="A130" s="113"/>
      <c r="B130" s="113"/>
      <c r="C130" s="182"/>
      <c r="D130" s="182"/>
      <c r="E130" s="182"/>
      <c r="F130" s="113"/>
      <c r="G130" s="115"/>
      <c r="H130" s="113"/>
      <c r="I130" s="113"/>
    </row>
    <row r="131" spans="1:9" ht="15" customHeight="1">
      <c r="A131" s="113"/>
      <c r="B131" s="113"/>
      <c r="C131" s="182"/>
      <c r="D131" s="182"/>
      <c r="E131" s="182"/>
      <c r="F131" s="113"/>
      <c r="G131" s="115"/>
      <c r="H131" s="113"/>
      <c r="I131" s="113"/>
    </row>
    <row r="132" spans="1:9" ht="15" customHeight="1">
      <c r="A132" s="113"/>
      <c r="B132" s="113"/>
      <c r="C132" s="182"/>
      <c r="D132" s="182"/>
      <c r="E132" s="182"/>
      <c r="F132" s="113"/>
      <c r="G132" s="115"/>
      <c r="H132" s="113"/>
      <c r="I132" s="113"/>
    </row>
    <row r="133" spans="1:9" ht="15" customHeight="1">
      <c r="A133" s="113"/>
      <c r="B133" s="113"/>
      <c r="C133" s="182"/>
      <c r="D133" s="182"/>
      <c r="E133" s="182"/>
      <c r="F133" s="113"/>
      <c r="G133" s="115"/>
      <c r="H133" s="113"/>
      <c r="I133" s="113"/>
    </row>
    <row r="134" spans="1:9" ht="15" customHeight="1">
      <c r="A134" s="113"/>
      <c r="B134" s="113"/>
      <c r="C134" s="182"/>
      <c r="D134" s="182"/>
      <c r="E134" s="182"/>
      <c r="F134" s="113"/>
      <c r="G134" s="115"/>
      <c r="H134" s="113"/>
      <c r="I134" s="113"/>
    </row>
    <row r="135" spans="1:9" ht="15" customHeight="1">
      <c r="A135" s="113"/>
      <c r="B135" s="113"/>
      <c r="C135" s="182"/>
      <c r="D135" s="182"/>
      <c r="E135" s="182"/>
      <c r="F135" s="113"/>
      <c r="G135" s="115"/>
      <c r="H135" s="113"/>
      <c r="I135" s="113"/>
    </row>
    <row r="136" spans="1:9" ht="15" customHeight="1">
      <c r="A136" s="113"/>
      <c r="B136" s="113"/>
      <c r="C136" s="182"/>
      <c r="D136" s="182"/>
      <c r="E136" s="182"/>
      <c r="F136" s="113"/>
      <c r="G136" s="115"/>
      <c r="H136" s="113"/>
      <c r="I136" s="113"/>
    </row>
    <row r="137" spans="1:9" ht="15" customHeight="1">
      <c r="A137" s="113"/>
      <c r="B137" s="113"/>
      <c r="C137" s="182"/>
      <c r="D137" s="182"/>
      <c r="E137" s="182"/>
      <c r="F137" s="113"/>
      <c r="G137" s="115"/>
      <c r="H137" s="113"/>
      <c r="I137" s="113"/>
    </row>
    <row r="138" spans="1:9" ht="15" customHeight="1">
      <c r="A138" s="113"/>
      <c r="B138" s="113"/>
      <c r="C138" s="182"/>
      <c r="D138" s="182"/>
      <c r="E138" s="182"/>
      <c r="F138" s="113"/>
      <c r="G138" s="115"/>
      <c r="H138" s="113"/>
      <c r="I138" s="113"/>
    </row>
    <row r="139" spans="1:9" ht="15" customHeight="1">
      <c r="A139" s="113"/>
      <c r="B139" s="113"/>
      <c r="C139" s="182"/>
      <c r="D139" s="182"/>
      <c r="E139" s="182"/>
      <c r="F139" s="113"/>
      <c r="G139" s="115"/>
      <c r="H139" s="113"/>
      <c r="I139" s="113"/>
    </row>
    <row r="140" spans="1:9" ht="15" customHeight="1">
      <c r="A140" s="113"/>
      <c r="B140" s="113"/>
      <c r="C140" s="182"/>
      <c r="D140" s="182"/>
      <c r="E140" s="182"/>
      <c r="F140" s="113"/>
      <c r="G140" s="115"/>
      <c r="H140" s="113"/>
      <c r="I140" s="113"/>
    </row>
    <row r="141" spans="1:9" ht="15" customHeight="1">
      <c r="A141" s="113"/>
      <c r="B141" s="113"/>
      <c r="C141" s="182"/>
      <c r="D141" s="182"/>
      <c r="E141" s="182"/>
      <c r="F141" s="113"/>
      <c r="G141" s="115"/>
      <c r="H141" s="113"/>
      <c r="I141" s="113"/>
    </row>
    <row r="142" spans="1:9" ht="15" customHeight="1">
      <c r="A142" s="113"/>
      <c r="B142" s="113"/>
      <c r="C142" s="182"/>
      <c r="D142" s="182"/>
      <c r="E142" s="182"/>
      <c r="F142" s="113"/>
      <c r="G142" s="115"/>
      <c r="H142" s="113"/>
      <c r="I142" s="113"/>
    </row>
    <row r="143" spans="1:9" ht="15" customHeight="1">
      <c r="A143" s="113"/>
      <c r="B143" s="113"/>
      <c r="C143" s="182"/>
      <c r="D143" s="182"/>
      <c r="E143" s="182"/>
      <c r="F143" s="113"/>
      <c r="G143" s="115"/>
      <c r="H143" s="113"/>
      <c r="I143" s="113"/>
    </row>
    <row r="144" spans="1:9" ht="15" customHeight="1">
      <c r="A144" s="113"/>
      <c r="B144" s="113"/>
      <c r="C144" s="182"/>
      <c r="D144" s="182"/>
      <c r="E144" s="182"/>
      <c r="F144" s="113"/>
      <c r="G144" s="115"/>
      <c r="H144" s="113"/>
      <c r="I144" s="113"/>
    </row>
    <row r="145" spans="1:9" ht="15" customHeight="1">
      <c r="A145" s="113"/>
      <c r="B145" s="113"/>
      <c r="C145" s="182"/>
      <c r="D145" s="182"/>
      <c r="E145" s="182"/>
      <c r="F145" s="113"/>
      <c r="G145" s="115"/>
      <c r="H145" s="113"/>
      <c r="I145" s="113"/>
    </row>
    <row r="146" spans="1:9" ht="15" customHeight="1">
      <c r="A146" s="113"/>
      <c r="B146" s="113"/>
      <c r="C146" s="182"/>
      <c r="D146" s="182"/>
      <c r="E146" s="182"/>
      <c r="F146" s="113"/>
      <c r="G146" s="115"/>
      <c r="H146" s="113"/>
      <c r="I146" s="113"/>
    </row>
    <row r="147" spans="1:9" ht="15" customHeight="1">
      <c r="A147" s="113"/>
      <c r="B147" s="113"/>
      <c r="C147" s="182"/>
      <c r="D147" s="182"/>
      <c r="E147" s="182"/>
      <c r="F147" s="113"/>
      <c r="G147" s="115"/>
      <c r="H147" s="113"/>
      <c r="I147" s="113"/>
    </row>
    <row r="148" spans="1:9" ht="15" customHeight="1">
      <c r="A148" s="113"/>
      <c r="B148" s="113"/>
      <c r="C148" s="182"/>
      <c r="D148" s="182"/>
      <c r="E148" s="182"/>
      <c r="F148" s="113"/>
      <c r="G148" s="115"/>
      <c r="H148" s="113"/>
      <c r="I148" s="113"/>
    </row>
    <row r="149" spans="1:9" ht="15" customHeight="1">
      <c r="A149" s="113"/>
      <c r="B149" s="113"/>
      <c r="C149" s="182"/>
      <c r="D149" s="182"/>
      <c r="E149" s="182"/>
      <c r="F149" s="113"/>
      <c r="G149" s="115"/>
      <c r="H149" s="113"/>
      <c r="I149" s="113"/>
    </row>
    <row r="150" spans="1:9" ht="15" customHeight="1">
      <c r="A150" s="113"/>
      <c r="B150" s="113"/>
      <c r="C150" s="182"/>
      <c r="D150" s="182"/>
      <c r="E150" s="182"/>
      <c r="F150" s="113"/>
      <c r="G150" s="115"/>
      <c r="H150" s="113"/>
      <c r="I150" s="113"/>
    </row>
    <row r="151" spans="1:9" ht="15" customHeight="1">
      <c r="A151" s="113"/>
      <c r="B151" s="113"/>
      <c r="C151" s="182"/>
      <c r="D151" s="182"/>
      <c r="E151" s="182"/>
      <c r="F151" s="113"/>
      <c r="G151" s="115"/>
      <c r="H151" s="113"/>
      <c r="I151" s="113"/>
    </row>
    <row r="152" spans="1:9" ht="15" customHeight="1">
      <c r="A152" s="113"/>
      <c r="B152" s="113"/>
      <c r="C152" s="182"/>
      <c r="D152" s="182"/>
      <c r="E152" s="182"/>
      <c r="F152" s="113"/>
      <c r="G152" s="115"/>
      <c r="H152" s="113"/>
      <c r="I152" s="113"/>
    </row>
    <row r="153" spans="1:9" ht="15" customHeight="1">
      <c r="A153" s="113"/>
      <c r="B153" s="113"/>
      <c r="C153" s="182"/>
      <c r="D153" s="182"/>
      <c r="E153" s="182"/>
      <c r="F153" s="113"/>
      <c r="G153" s="115"/>
      <c r="H153" s="113"/>
      <c r="I153" s="113"/>
    </row>
    <row r="154" spans="1:9" ht="15" customHeight="1">
      <c r="A154" s="113"/>
      <c r="B154" s="113"/>
      <c r="C154" s="182"/>
      <c r="D154" s="182"/>
      <c r="E154" s="182"/>
      <c r="F154" s="113"/>
      <c r="G154" s="115"/>
      <c r="H154" s="113"/>
      <c r="I154" s="113"/>
    </row>
    <row r="155" spans="1:9" ht="15" customHeight="1">
      <c r="A155" s="113"/>
      <c r="B155" s="113"/>
      <c r="C155" s="182"/>
      <c r="D155" s="182"/>
      <c r="E155" s="182"/>
      <c r="F155" s="113"/>
      <c r="G155" s="115"/>
      <c r="H155" s="113"/>
      <c r="I155" s="113"/>
    </row>
    <row r="156" spans="1:9" ht="15" customHeight="1">
      <c r="A156" s="113"/>
      <c r="B156" s="113"/>
      <c r="C156" s="182"/>
      <c r="D156" s="182"/>
      <c r="E156" s="182"/>
      <c r="F156" s="113"/>
      <c r="G156" s="115"/>
      <c r="H156" s="113"/>
      <c r="I156" s="113"/>
    </row>
    <row r="157" spans="1:9" ht="15" customHeight="1">
      <c r="A157" s="113"/>
      <c r="B157" s="113"/>
      <c r="C157" s="182"/>
      <c r="D157" s="182"/>
      <c r="E157" s="182"/>
      <c r="F157" s="113"/>
      <c r="G157" s="115"/>
      <c r="H157" s="113"/>
      <c r="I157" s="113"/>
    </row>
    <row r="158" spans="1:9" ht="15" customHeight="1">
      <c r="A158" s="113"/>
      <c r="B158" s="113"/>
      <c r="C158" s="182"/>
      <c r="D158" s="182"/>
      <c r="E158" s="182"/>
      <c r="F158" s="113"/>
      <c r="G158" s="115"/>
      <c r="H158" s="113"/>
      <c r="I158" s="113"/>
    </row>
    <row r="159" spans="1:9" ht="15" customHeight="1">
      <c r="A159" s="113"/>
      <c r="B159" s="113"/>
      <c r="C159" s="182"/>
      <c r="D159" s="182"/>
      <c r="E159" s="182"/>
      <c r="F159" s="113"/>
      <c r="G159" s="115"/>
      <c r="H159" s="113"/>
      <c r="I159" s="113"/>
    </row>
    <row r="160" spans="1:9" ht="15" customHeight="1">
      <c r="A160" s="113"/>
      <c r="B160" s="113"/>
      <c r="C160" s="182"/>
      <c r="D160" s="182"/>
      <c r="E160" s="182"/>
      <c r="F160" s="113"/>
      <c r="G160" s="115"/>
      <c r="H160" s="113"/>
      <c r="I160" s="113"/>
    </row>
    <row r="161" spans="1:9" ht="15" customHeight="1">
      <c r="A161" s="113"/>
      <c r="B161" s="113"/>
      <c r="C161" s="182"/>
      <c r="D161" s="182"/>
      <c r="E161" s="182"/>
      <c r="F161" s="113"/>
      <c r="G161" s="115"/>
      <c r="H161" s="113"/>
      <c r="I161" s="113"/>
    </row>
    <row r="162" spans="1:9" ht="15" customHeight="1">
      <c r="A162" s="113"/>
      <c r="B162" s="113"/>
      <c r="C162" s="182"/>
      <c r="D162" s="182"/>
      <c r="E162" s="182"/>
      <c r="F162" s="113"/>
      <c r="G162" s="115"/>
      <c r="H162" s="113"/>
      <c r="I162" s="113"/>
    </row>
    <row r="163" spans="1:9" ht="15" customHeight="1">
      <c r="A163" s="113"/>
      <c r="B163" s="113"/>
      <c r="C163" s="182"/>
      <c r="D163" s="182"/>
      <c r="E163" s="182"/>
      <c r="F163" s="113"/>
      <c r="G163" s="115"/>
      <c r="H163" s="113"/>
      <c r="I163" s="113"/>
    </row>
    <row r="164" spans="1:9" ht="15" customHeight="1">
      <c r="A164" s="113"/>
      <c r="B164" s="113"/>
      <c r="C164" s="182"/>
      <c r="D164" s="182"/>
      <c r="E164" s="182"/>
      <c r="F164" s="113"/>
      <c r="G164" s="115"/>
      <c r="H164" s="113"/>
      <c r="I164" s="113"/>
    </row>
    <row r="165" spans="1:9" ht="15" customHeight="1">
      <c r="A165" s="113"/>
      <c r="B165" s="113"/>
      <c r="C165" s="182"/>
      <c r="D165" s="182"/>
      <c r="E165" s="182"/>
      <c r="F165" s="113"/>
      <c r="G165" s="115"/>
      <c r="H165" s="113"/>
      <c r="I165" s="113"/>
    </row>
    <row r="166" spans="1:9" ht="15" customHeight="1">
      <c r="A166" s="113"/>
      <c r="B166" s="113"/>
      <c r="C166" s="182"/>
      <c r="D166" s="182"/>
      <c r="E166" s="182"/>
      <c r="F166" s="113"/>
      <c r="G166" s="115"/>
      <c r="H166" s="113"/>
      <c r="I166" s="113"/>
    </row>
    <row r="167" spans="1:9" ht="15" customHeight="1">
      <c r="A167" s="113"/>
      <c r="B167" s="113"/>
      <c r="C167" s="182"/>
      <c r="D167" s="182"/>
      <c r="E167" s="182"/>
      <c r="F167" s="113"/>
      <c r="G167" s="115"/>
      <c r="H167" s="113"/>
      <c r="I167" s="113"/>
    </row>
    <row r="168" spans="1:9" ht="15" customHeight="1">
      <c r="A168" s="113"/>
      <c r="B168" s="113"/>
      <c r="C168" s="182"/>
      <c r="D168" s="182"/>
      <c r="E168" s="182"/>
      <c r="F168" s="113"/>
      <c r="G168" s="115"/>
      <c r="H168" s="113"/>
      <c r="I168" s="113"/>
    </row>
    <row r="169" spans="1:9" ht="15" customHeight="1">
      <c r="A169" s="113"/>
      <c r="B169" s="113"/>
      <c r="C169" s="182"/>
      <c r="D169" s="182"/>
      <c r="E169" s="182"/>
      <c r="F169" s="113"/>
      <c r="G169" s="115"/>
      <c r="H169" s="113"/>
      <c r="I169" s="113"/>
    </row>
    <row r="170" spans="1:9" ht="15" customHeight="1">
      <c r="A170" s="113"/>
      <c r="B170" s="113"/>
      <c r="C170" s="182"/>
      <c r="D170" s="182"/>
      <c r="E170" s="182"/>
      <c r="F170" s="113"/>
      <c r="G170" s="115"/>
      <c r="H170" s="113"/>
      <c r="I170" s="113"/>
    </row>
    <row r="171" spans="1:9" ht="15" customHeight="1">
      <c r="A171" s="113"/>
      <c r="B171" s="113"/>
      <c r="C171" s="182"/>
      <c r="D171" s="182"/>
      <c r="E171" s="182"/>
      <c r="F171" s="113"/>
      <c r="G171" s="115"/>
      <c r="H171" s="113"/>
      <c r="I171" s="113"/>
    </row>
    <row r="172" spans="1:9" ht="15" customHeight="1">
      <c r="A172" s="113"/>
      <c r="B172" s="113"/>
      <c r="C172" s="182"/>
      <c r="D172" s="182"/>
      <c r="E172" s="182"/>
      <c r="F172" s="113"/>
      <c r="G172" s="115"/>
      <c r="H172" s="113"/>
      <c r="I172" s="113"/>
    </row>
    <row r="173" spans="1:9" ht="15" customHeight="1">
      <c r="A173" s="113"/>
      <c r="B173" s="113"/>
      <c r="C173" s="182"/>
      <c r="D173" s="182"/>
      <c r="E173" s="182"/>
      <c r="F173" s="113"/>
      <c r="G173" s="115"/>
      <c r="H173" s="113"/>
      <c r="I173" s="113"/>
    </row>
    <row r="174" spans="1:9" ht="15" customHeight="1">
      <c r="A174" s="113"/>
      <c r="B174" s="113"/>
      <c r="C174" s="182"/>
      <c r="D174" s="182"/>
      <c r="E174" s="182"/>
      <c r="F174" s="113"/>
      <c r="G174" s="115"/>
      <c r="H174" s="113"/>
      <c r="I174" s="113"/>
    </row>
    <row r="175" spans="1:9" ht="15" customHeight="1">
      <c r="A175" s="113"/>
      <c r="B175" s="113"/>
      <c r="C175" s="182"/>
      <c r="D175" s="182"/>
      <c r="E175" s="182"/>
      <c r="F175" s="113"/>
      <c r="G175" s="115"/>
      <c r="H175" s="113"/>
      <c r="I175" s="113"/>
    </row>
    <row r="176" spans="1:9" ht="15" customHeight="1">
      <c r="A176" s="113"/>
      <c r="B176" s="113"/>
      <c r="C176" s="182"/>
      <c r="D176" s="182"/>
      <c r="E176" s="182"/>
      <c r="F176" s="113"/>
      <c r="G176" s="115"/>
      <c r="H176" s="113"/>
      <c r="I176" s="113"/>
    </row>
    <row r="177" spans="1:9" ht="15" customHeight="1">
      <c r="A177" s="113"/>
      <c r="B177" s="113"/>
      <c r="C177" s="182"/>
      <c r="D177" s="182"/>
      <c r="E177" s="182"/>
      <c r="F177" s="113"/>
      <c r="G177" s="115"/>
      <c r="H177" s="113"/>
      <c r="I177" s="113"/>
    </row>
    <row r="178" spans="1:9" ht="15" customHeight="1">
      <c r="A178" s="113"/>
      <c r="B178" s="113"/>
      <c r="C178" s="182"/>
      <c r="D178" s="182"/>
      <c r="E178" s="182"/>
      <c r="F178" s="113"/>
      <c r="G178" s="115"/>
      <c r="H178" s="113"/>
      <c r="I178" s="113"/>
    </row>
    <row r="179" spans="1:9" ht="15" customHeight="1">
      <c r="A179" s="113"/>
      <c r="B179" s="113"/>
      <c r="C179" s="182"/>
      <c r="D179" s="182"/>
      <c r="E179" s="182"/>
      <c r="F179" s="113"/>
      <c r="G179" s="115"/>
      <c r="H179" s="113"/>
      <c r="I179" s="113"/>
    </row>
    <row r="180" spans="1:9" ht="15" customHeight="1">
      <c r="A180" s="113"/>
      <c r="B180" s="113"/>
      <c r="C180" s="182"/>
      <c r="D180" s="182"/>
      <c r="E180" s="182"/>
      <c r="F180" s="113"/>
      <c r="G180" s="115"/>
      <c r="H180" s="113"/>
      <c r="I180" s="113"/>
    </row>
    <row r="181" spans="1:9" ht="15" customHeight="1">
      <c r="A181" s="113"/>
      <c r="B181" s="113"/>
      <c r="C181" s="182"/>
      <c r="D181" s="182"/>
      <c r="E181" s="182"/>
      <c r="F181" s="113"/>
      <c r="G181" s="115"/>
      <c r="H181" s="113"/>
      <c r="I181" s="113"/>
    </row>
    <row r="182" spans="1:9" ht="15" customHeight="1">
      <c r="A182" s="113"/>
      <c r="B182" s="113"/>
      <c r="C182" s="182"/>
      <c r="D182" s="182"/>
      <c r="E182" s="182"/>
      <c r="F182" s="113"/>
      <c r="G182" s="115"/>
      <c r="H182" s="113"/>
      <c r="I182" s="113"/>
    </row>
    <row r="183" spans="1:9" ht="15" customHeight="1">
      <c r="A183" s="113"/>
      <c r="B183" s="113"/>
      <c r="C183" s="182"/>
      <c r="D183" s="182"/>
      <c r="E183" s="182"/>
      <c r="F183" s="113"/>
      <c r="G183" s="115"/>
      <c r="H183" s="113"/>
      <c r="I183" s="113"/>
    </row>
    <row r="184" spans="1:4" ht="15" customHeight="1">
      <c r="A184" s="113"/>
      <c r="B184" s="113"/>
      <c r="C184" s="182"/>
      <c r="D184" s="182"/>
    </row>
    <row r="185" spans="1:4" ht="15" customHeight="1">
      <c r="A185" s="113"/>
      <c r="B185" s="113"/>
      <c r="C185" s="182"/>
      <c r="D185" s="182"/>
    </row>
    <row r="186" spans="1:4" ht="15" customHeight="1">
      <c r="A186" s="113"/>
      <c r="B186" s="113"/>
      <c r="C186" s="182"/>
      <c r="D186" s="182"/>
    </row>
    <row r="187" spans="1:4" ht="15" customHeight="1">
      <c r="A187" s="113"/>
      <c r="B187" s="113"/>
      <c r="C187" s="182"/>
      <c r="D187" s="182"/>
    </row>
    <row r="188" spans="1:4" ht="15" customHeight="1">
      <c r="A188" s="113"/>
      <c r="B188" s="113"/>
      <c r="C188" s="182"/>
      <c r="D188" s="182"/>
    </row>
    <row r="189" spans="1:4" ht="15" customHeight="1">
      <c r="A189" s="113"/>
      <c r="B189" s="113"/>
      <c r="C189" s="182"/>
      <c r="D189" s="182"/>
    </row>
    <row r="190" spans="1:4" ht="15" customHeight="1">
      <c r="A190" s="113"/>
      <c r="B190" s="113"/>
      <c r="C190" s="182"/>
      <c r="D190" s="182"/>
    </row>
    <row r="191" spans="1:4" ht="15" customHeight="1">
      <c r="A191" s="113"/>
      <c r="B191" s="113"/>
      <c r="C191" s="182"/>
      <c r="D191" s="182"/>
    </row>
    <row r="192" spans="1:4" ht="15" customHeight="1">
      <c r="A192" s="113"/>
      <c r="B192" s="113"/>
      <c r="C192" s="182"/>
      <c r="D192" s="182"/>
    </row>
    <row r="193" spans="1:4" ht="15" customHeight="1">
      <c r="A193" s="113"/>
      <c r="B193" s="113"/>
      <c r="C193" s="182"/>
      <c r="D193" s="182"/>
    </row>
    <row r="194" spans="1:4" ht="15" customHeight="1">
      <c r="A194" s="113"/>
      <c r="B194" s="113"/>
      <c r="C194" s="182"/>
      <c r="D194" s="182"/>
    </row>
    <row r="195" spans="1:4" ht="15" customHeight="1">
      <c r="A195" s="113"/>
      <c r="B195" s="113"/>
      <c r="C195" s="182"/>
      <c r="D195" s="182"/>
    </row>
    <row r="196" spans="1:4" ht="15" customHeight="1">
      <c r="A196" s="113"/>
      <c r="B196" s="113"/>
      <c r="C196" s="182"/>
      <c r="D196" s="182"/>
    </row>
    <row r="197" spans="1:4" ht="15" customHeight="1">
      <c r="A197" s="113"/>
      <c r="B197" s="113"/>
      <c r="C197" s="182"/>
      <c r="D197" s="182"/>
    </row>
    <row r="198" spans="1:4" ht="15" customHeight="1">
      <c r="A198" s="113"/>
      <c r="B198" s="113"/>
      <c r="C198" s="182"/>
      <c r="D198" s="182"/>
    </row>
    <row r="199" spans="1:4" ht="15" customHeight="1">
      <c r="A199" s="113"/>
      <c r="B199" s="113"/>
      <c r="C199" s="182"/>
      <c r="D199" s="182"/>
    </row>
    <row r="200" spans="1:4" ht="15" customHeight="1">
      <c r="A200" s="113"/>
      <c r="B200" s="113"/>
      <c r="C200" s="182"/>
      <c r="D200" s="182"/>
    </row>
    <row r="201" spans="1:4" ht="15" customHeight="1">
      <c r="A201" s="113"/>
      <c r="B201" s="113"/>
      <c r="C201" s="182"/>
      <c r="D201" s="182"/>
    </row>
    <row r="202" spans="1:4" ht="15" customHeight="1">
      <c r="A202" s="113"/>
      <c r="B202" s="113"/>
      <c r="C202" s="182"/>
      <c r="D202" s="182"/>
    </row>
    <row r="203" spans="1:4" ht="15" customHeight="1">
      <c r="A203" s="113"/>
      <c r="B203" s="113"/>
      <c r="C203" s="182"/>
      <c r="D203" s="182"/>
    </row>
    <row r="204" spans="1:4" ht="15" customHeight="1">
      <c r="A204" s="113"/>
      <c r="B204" s="113"/>
      <c r="C204" s="182"/>
      <c r="D204" s="182"/>
    </row>
    <row r="205" spans="1:4" ht="15" customHeight="1">
      <c r="A205" s="113"/>
      <c r="B205" s="113"/>
      <c r="C205" s="182"/>
      <c r="D205" s="182"/>
    </row>
    <row r="206" spans="1:4" ht="15" customHeight="1">
      <c r="A206" s="113"/>
      <c r="B206" s="113"/>
      <c r="C206" s="182"/>
      <c r="D206" s="182"/>
    </row>
    <row r="207" spans="1:4" ht="15" customHeight="1">
      <c r="A207" s="113"/>
      <c r="B207" s="113"/>
      <c r="C207" s="182"/>
      <c r="D207" s="182"/>
    </row>
    <row r="208" spans="1:4" ht="15" customHeight="1">
      <c r="A208" s="113"/>
      <c r="B208" s="113"/>
      <c r="C208" s="182"/>
      <c r="D208" s="182"/>
    </row>
    <row r="209" spans="1:4" ht="15" customHeight="1">
      <c r="A209" s="113"/>
      <c r="B209" s="113"/>
      <c r="C209" s="182"/>
      <c r="D209" s="182"/>
    </row>
    <row r="210" spans="1:4" ht="15" customHeight="1">
      <c r="A210" s="113"/>
      <c r="B210" s="113"/>
      <c r="C210" s="182"/>
      <c r="D210" s="182"/>
    </row>
    <row r="211" spans="1:4" ht="15" customHeight="1">
      <c r="A211" s="113"/>
      <c r="B211" s="113"/>
      <c r="C211" s="182"/>
      <c r="D211" s="182"/>
    </row>
    <row r="212" spans="1:4" ht="15" customHeight="1">
      <c r="A212" s="113"/>
      <c r="B212" s="113"/>
      <c r="C212" s="182"/>
      <c r="D212" s="182"/>
    </row>
    <row r="213" spans="1:4" ht="15" customHeight="1">
      <c r="A213" s="113"/>
      <c r="B213" s="113"/>
      <c r="C213" s="182"/>
      <c r="D213" s="182"/>
    </row>
    <row r="214" spans="1:4" ht="15" customHeight="1">
      <c r="A214" s="113"/>
      <c r="B214" s="113"/>
      <c r="C214" s="182"/>
      <c r="D214" s="182"/>
    </row>
    <row r="215" spans="1:4" ht="15" customHeight="1">
      <c r="A215" s="113"/>
      <c r="B215" s="113"/>
      <c r="C215" s="182"/>
      <c r="D215" s="182"/>
    </row>
    <row r="216" spans="1:4" ht="15" customHeight="1">
      <c r="A216" s="113"/>
      <c r="B216" s="113"/>
      <c r="C216" s="182"/>
      <c r="D216" s="182"/>
    </row>
    <row r="217" spans="1:4" ht="15" customHeight="1">
      <c r="A217" s="113"/>
      <c r="B217" s="113"/>
      <c r="C217" s="182"/>
      <c r="D217" s="182"/>
    </row>
    <row r="218" spans="1:4" ht="15" customHeight="1">
      <c r="A218" s="113"/>
      <c r="B218" s="113"/>
      <c r="C218" s="182"/>
      <c r="D218" s="182"/>
    </row>
    <row r="219" spans="1:4" ht="15" customHeight="1">
      <c r="A219" s="113"/>
      <c r="B219" s="113"/>
      <c r="C219" s="182"/>
      <c r="D219" s="182"/>
    </row>
    <row r="220" spans="1:4" ht="15" customHeight="1">
      <c r="A220" s="113"/>
      <c r="B220" s="113"/>
      <c r="C220" s="182"/>
      <c r="D220" s="182"/>
    </row>
    <row r="221" spans="1:4" ht="15" customHeight="1">
      <c r="A221" s="113"/>
      <c r="B221" s="113"/>
      <c r="C221" s="182"/>
      <c r="D221" s="182"/>
    </row>
    <row r="222" spans="1:4" ht="15" customHeight="1">
      <c r="A222" s="113"/>
      <c r="B222" s="113"/>
      <c r="C222" s="182"/>
      <c r="D222" s="182"/>
    </row>
    <row r="223" spans="1:4" ht="15" customHeight="1">
      <c r="A223" s="113"/>
      <c r="B223" s="113"/>
      <c r="C223" s="182"/>
      <c r="D223" s="182"/>
    </row>
    <row r="224" spans="1:4" ht="15" customHeight="1">
      <c r="A224" s="113"/>
      <c r="B224" s="113"/>
      <c r="C224" s="182"/>
      <c r="D224" s="182"/>
    </row>
    <row r="225" spans="1:4" ht="15" customHeight="1">
      <c r="A225" s="113"/>
      <c r="B225" s="113"/>
      <c r="C225" s="182"/>
      <c r="D225" s="182"/>
    </row>
  </sheetData>
  <sheetProtection/>
  <mergeCells count="7">
    <mergeCell ref="A1:I1"/>
    <mergeCell ref="D2:I2"/>
    <mergeCell ref="A4:A5"/>
    <mergeCell ref="A8:A9"/>
    <mergeCell ref="A10:A11"/>
    <mergeCell ref="A13:A14"/>
    <mergeCell ref="H4:H15"/>
  </mergeCells>
  <printOptions/>
  <pageMargins left="0.2" right="0.16" top="1" bottom="1" header="0.51" footer="0.51"/>
  <pageSetup fitToHeight="1" fitToWidth="1" horizontalDpi="600" verticalDpi="600" orientation="portrait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75390625" style="31" customWidth="1"/>
    <col min="2" max="2" width="3.75390625" style="31" customWidth="1"/>
    <col min="3" max="3" width="28.00390625" style="147" customWidth="1"/>
    <col min="4" max="4" width="4.875" style="31" customWidth="1"/>
    <col min="5" max="5" width="9.50390625" style="32" customWidth="1"/>
    <col min="6" max="6" width="4.375" style="31" customWidth="1"/>
    <col min="7" max="7" width="14.25390625" style="148" customWidth="1"/>
    <col min="8" max="16384" width="9.00390625" style="31" customWidth="1"/>
  </cols>
  <sheetData>
    <row r="1" spans="1:7" ht="30" customHeight="1">
      <c r="A1" s="119" t="s">
        <v>572</v>
      </c>
      <c r="B1" s="119"/>
      <c r="C1" s="149"/>
      <c r="D1" s="119"/>
      <c r="E1" s="121"/>
      <c r="F1" s="119"/>
      <c r="G1" s="122"/>
    </row>
    <row r="2" spans="1:7" s="146" customFormat="1" ht="30" customHeight="1">
      <c r="A2" s="78" t="s">
        <v>1</v>
      </c>
      <c r="B2" s="79"/>
      <c r="C2" s="150"/>
      <c r="D2" s="145" t="s">
        <v>2</v>
      </c>
      <c r="E2" s="80"/>
      <c r="F2" s="145"/>
      <c r="G2" s="145"/>
    </row>
    <row r="3" spans="1:7" s="146" customFormat="1" ht="30" customHeight="1">
      <c r="A3" s="17" t="s">
        <v>3</v>
      </c>
      <c r="B3" s="17" t="s">
        <v>4</v>
      </c>
      <c r="C3" s="151" t="s">
        <v>5</v>
      </c>
      <c r="D3" s="17" t="s">
        <v>468</v>
      </c>
      <c r="E3" s="82" t="s">
        <v>7</v>
      </c>
      <c r="F3" s="17" t="s">
        <v>8</v>
      </c>
      <c r="G3" s="17" t="s">
        <v>469</v>
      </c>
    </row>
    <row r="4" spans="1:7" s="146" customFormat="1" ht="30" customHeight="1">
      <c r="A4" s="84" t="s">
        <v>42</v>
      </c>
      <c r="B4" s="17">
        <v>1</v>
      </c>
      <c r="C4" s="152" t="s">
        <v>573</v>
      </c>
      <c r="D4" s="17">
        <v>1</v>
      </c>
      <c r="E4" s="153">
        <v>2018</v>
      </c>
      <c r="F4" s="86" t="s">
        <v>553</v>
      </c>
      <c r="G4" s="17" t="s">
        <v>75</v>
      </c>
    </row>
    <row r="5" spans="1:7" s="146" customFormat="1" ht="30" customHeight="1">
      <c r="A5" s="87"/>
      <c r="B5" s="17">
        <v>2</v>
      </c>
      <c r="C5" s="152" t="s">
        <v>574</v>
      </c>
      <c r="D5" s="17">
        <v>1</v>
      </c>
      <c r="E5" s="153">
        <v>2018</v>
      </c>
      <c r="F5" s="86"/>
      <c r="G5" s="17" t="s">
        <v>75</v>
      </c>
    </row>
    <row r="6" spans="1:7" s="146" customFormat="1" ht="30" customHeight="1">
      <c r="A6" s="154" t="s">
        <v>59</v>
      </c>
      <c r="B6" s="155">
        <v>2</v>
      </c>
      <c r="C6" s="156"/>
      <c r="D6" s="154">
        <v>2</v>
      </c>
      <c r="E6" s="157">
        <f>SUM(E4:E5)</f>
        <v>4036</v>
      </c>
      <c r="F6" s="154"/>
      <c r="G6" s="158"/>
    </row>
    <row r="7" spans="1:7" s="146" customFormat="1" ht="30" customHeight="1">
      <c r="A7" s="159"/>
      <c r="B7" s="160"/>
      <c r="C7" s="161"/>
      <c r="D7" s="160"/>
      <c r="E7" s="162"/>
      <c r="F7" s="160"/>
      <c r="G7" s="163"/>
    </row>
  </sheetData>
  <sheetProtection/>
  <mergeCells count="4">
    <mergeCell ref="A1:G1"/>
    <mergeCell ref="D2:G2"/>
    <mergeCell ref="A4:A5"/>
    <mergeCell ref="F4:F5"/>
  </mergeCells>
  <printOptions/>
  <pageMargins left="0.75" right="0.75" top="1" bottom="1" header="0.51" footer="0.5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4"/>
  <sheetViews>
    <sheetView zoomScaleSheetLayoutView="100" workbookViewId="0" topLeftCell="A1">
      <pane ySplit="3" topLeftCell="A8" activePane="bottomLeft" state="frozen"/>
      <selection pane="bottomLeft" activeCell="A1" sqref="A1:IV65536"/>
    </sheetView>
  </sheetViews>
  <sheetFormatPr defaultColWidth="9.00390625" defaultRowHeight="15" customHeight="1"/>
  <cols>
    <col min="1" max="1" width="6.75390625" style="96" customWidth="1"/>
    <col min="2" max="2" width="5.00390625" style="96" customWidth="1"/>
    <col min="3" max="3" width="9.625" style="96" customWidth="1"/>
    <col min="4" max="4" width="7.375" style="97" customWidth="1"/>
    <col min="5" max="5" width="14.625" style="98" customWidth="1"/>
    <col min="6" max="6" width="6.25390625" style="96" customWidth="1"/>
    <col min="7" max="7" width="15.75390625" style="96" customWidth="1"/>
    <col min="8" max="8" width="15.875" style="96" customWidth="1"/>
    <col min="9" max="9" width="14.00390625" style="118" customWidth="1"/>
    <col min="10" max="16384" width="9.00390625" style="99" customWidth="1"/>
  </cols>
  <sheetData>
    <row r="1" spans="1:9" ht="40.5" customHeight="1">
      <c r="A1" s="119" t="s">
        <v>575</v>
      </c>
      <c r="B1" s="119"/>
      <c r="C1" s="119"/>
      <c r="D1" s="120"/>
      <c r="E1" s="121"/>
      <c r="F1" s="119"/>
      <c r="G1" s="119"/>
      <c r="H1" s="122"/>
      <c r="I1" s="119"/>
    </row>
    <row r="2" spans="1:10" s="94" customFormat="1" ht="21" customHeight="1">
      <c r="A2" s="79" t="s">
        <v>576</v>
      </c>
      <c r="B2" s="79"/>
      <c r="C2" s="79"/>
      <c r="D2" s="101"/>
      <c r="E2" s="123"/>
      <c r="F2" s="79"/>
      <c r="G2" s="79"/>
      <c r="H2" s="79"/>
      <c r="I2" s="144"/>
      <c r="J2" s="145"/>
    </row>
    <row r="3" spans="1:9" s="94" customFormat="1" ht="37.5" customHeight="1">
      <c r="A3" s="124" t="s">
        <v>3</v>
      </c>
      <c r="B3" s="125" t="s">
        <v>4</v>
      </c>
      <c r="C3" s="125" t="s">
        <v>577</v>
      </c>
      <c r="D3" s="126" t="s">
        <v>5</v>
      </c>
      <c r="E3" s="127" t="s">
        <v>578</v>
      </c>
      <c r="F3" s="125" t="s">
        <v>8</v>
      </c>
      <c r="G3" s="125" t="s">
        <v>579</v>
      </c>
      <c r="H3" s="17" t="s">
        <v>580</v>
      </c>
      <c r="I3" s="117"/>
    </row>
    <row r="4" spans="1:8" s="94" customFormat="1" ht="19.5" customHeight="1">
      <c r="A4" s="128" t="s">
        <v>10</v>
      </c>
      <c r="B4" s="17">
        <v>1</v>
      </c>
      <c r="C4" s="17" t="s">
        <v>581</v>
      </c>
      <c r="D4" s="48" t="s">
        <v>544</v>
      </c>
      <c r="E4" s="82">
        <v>95</v>
      </c>
      <c r="F4" s="51" t="s">
        <v>582</v>
      </c>
      <c r="G4" s="48" t="s">
        <v>583</v>
      </c>
      <c r="H4" s="85" t="s">
        <v>196</v>
      </c>
    </row>
    <row r="5" spans="1:8" s="94" customFormat="1" ht="19.5" customHeight="1">
      <c r="A5" s="128" t="s">
        <v>350</v>
      </c>
      <c r="B5" s="17">
        <v>2</v>
      </c>
      <c r="C5" s="17" t="s">
        <v>584</v>
      </c>
      <c r="D5" s="48" t="s">
        <v>548</v>
      </c>
      <c r="E5" s="82">
        <v>95</v>
      </c>
      <c r="F5" s="129"/>
      <c r="G5" s="48" t="s">
        <v>583</v>
      </c>
      <c r="H5" s="85" t="s">
        <v>407</v>
      </c>
    </row>
    <row r="6" spans="1:8" s="94" customFormat="1" ht="19.5" customHeight="1">
      <c r="A6" s="17" t="s">
        <v>51</v>
      </c>
      <c r="B6" s="17">
        <v>3</v>
      </c>
      <c r="C6" s="17" t="s">
        <v>585</v>
      </c>
      <c r="D6" s="48" t="s">
        <v>532</v>
      </c>
      <c r="E6" s="82">
        <v>1140</v>
      </c>
      <c r="F6" s="129"/>
      <c r="G6" s="17" t="s">
        <v>586</v>
      </c>
      <c r="H6" s="17" t="s">
        <v>196</v>
      </c>
    </row>
    <row r="7" spans="1:8" s="94" customFormat="1" ht="19.5" customHeight="1">
      <c r="A7" s="17" t="s">
        <v>36</v>
      </c>
      <c r="B7" s="17">
        <v>4</v>
      </c>
      <c r="C7" s="17" t="s">
        <v>587</v>
      </c>
      <c r="D7" s="48" t="s">
        <v>536</v>
      </c>
      <c r="E7" s="82">
        <v>1140</v>
      </c>
      <c r="F7" s="129"/>
      <c r="G7" s="17" t="s">
        <v>586</v>
      </c>
      <c r="H7" s="17" t="s">
        <v>537</v>
      </c>
    </row>
    <row r="8" spans="1:9" s="116" customFormat="1" ht="19.5" customHeight="1">
      <c r="A8" s="17" t="s">
        <v>45</v>
      </c>
      <c r="B8" s="17">
        <v>5</v>
      </c>
      <c r="C8" s="17" t="s">
        <v>588</v>
      </c>
      <c r="D8" s="48" t="s">
        <v>534</v>
      </c>
      <c r="E8" s="82">
        <v>95</v>
      </c>
      <c r="F8" s="130"/>
      <c r="G8" s="17" t="s">
        <v>589</v>
      </c>
      <c r="H8" s="17" t="s">
        <v>171</v>
      </c>
      <c r="I8" s="94"/>
    </row>
    <row r="9" spans="1:8" s="117" customFormat="1" ht="19.5" customHeight="1">
      <c r="A9" s="10" t="s">
        <v>48</v>
      </c>
      <c r="B9" s="10">
        <v>5</v>
      </c>
      <c r="C9" s="10"/>
      <c r="D9" s="65"/>
      <c r="E9" s="88">
        <f>SUM(E4:E8)</f>
        <v>2565</v>
      </c>
      <c r="F9" s="10"/>
      <c r="G9" s="10"/>
      <c r="H9" s="17"/>
    </row>
    <row r="10" spans="1:8" s="94" customFormat="1" ht="19.5" customHeight="1">
      <c r="A10" s="104" t="s">
        <v>251</v>
      </c>
      <c r="B10" s="17">
        <v>1</v>
      </c>
      <c r="C10" s="17" t="s">
        <v>590</v>
      </c>
      <c r="D10" s="48" t="s">
        <v>521</v>
      </c>
      <c r="E10" s="82">
        <v>1900</v>
      </c>
      <c r="F10" s="86" t="s">
        <v>591</v>
      </c>
      <c r="G10" s="17" t="s">
        <v>592</v>
      </c>
      <c r="H10" s="17" t="s">
        <v>163</v>
      </c>
    </row>
    <row r="11" spans="1:8" s="94" customFormat="1" ht="19.5" customHeight="1">
      <c r="A11" s="131"/>
      <c r="B11" s="17">
        <v>2</v>
      </c>
      <c r="C11" s="17" t="s">
        <v>593</v>
      </c>
      <c r="D11" s="48" t="s">
        <v>525</v>
      </c>
      <c r="E11" s="82">
        <v>1900</v>
      </c>
      <c r="F11" s="86"/>
      <c r="G11" s="17" t="s">
        <v>592</v>
      </c>
      <c r="H11" s="17" t="s">
        <v>75</v>
      </c>
    </row>
    <row r="12" spans="1:9" s="116" customFormat="1" ht="19.5" customHeight="1">
      <c r="A12" s="131"/>
      <c r="B12" s="17">
        <v>3</v>
      </c>
      <c r="C12" s="17" t="s">
        <v>594</v>
      </c>
      <c r="D12" s="48" t="s">
        <v>527</v>
      </c>
      <c r="E12" s="82">
        <v>95</v>
      </c>
      <c r="F12" s="86"/>
      <c r="G12" s="17" t="s">
        <v>589</v>
      </c>
      <c r="H12" s="17">
        <v>2022.3</v>
      </c>
      <c r="I12" s="94"/>
    </row>
    <row r="13" spans="1:8" s="94" customFormat="1" ht="27.75" customHeight="1">
      <c r="A13" s="106"/>
      <c r="B13" s="17">
        <v>4</v>
      </c>
      <c r="C13" s="17" t="s">
        <v>595</v>
      </c>
      <c r="D13" s="48" t="s">
        <v>530</v>
      </c>
      <c r="E13" s="82">
        <v>1900</v>
      </c>
      <c r="F13" s="86"/>
      <c r="G13" s="48" t="s">
        <v>592</v>
      </c>
      <c r="H13" s="48" t="s">
        <v>262</v>
      </c>
    </row>
    <row r="14" spans="1:8" s="94" customFormat="1" ht="27.75" customHeight="1">
      <c r="A14" s="17" t="s">
        <v>175</v>
      </c>
      <c r="B14" s="17">
        <v>5</v>
      </c>
      <c r="C14" s="17" t="s">
        <v>596</v>
      </c>
      <c r="D14" s="48" t="s">
        <v>538</v>
      </c>
      <c r="E14" s="82">
        <v>95</v>
      </c>
      <c r="F14" s="86"/>
      <c r="G14" s="48" t="s">
        <v>583</v>
      </c>
      <c r="H14" s="48" t="s">
        <v>597</v>
      </c>
    </row>
    <row r="15" spans="1:8" s="94" customFormat="1" ht="19.5" customHeight="1">
      <c r="A15" s="104" t="s">
        <v>219</v>
      </c>
      <c r="B15" s="17">
        <v>6</v>
      </c>
      <c r="C15" s="17" t="s">
        <v>598</v>
      </c>
      <c r="D15" s="132" t="s">
        <v>505</v>
      </c>
      <c r="E15" s="82">
        <v>95</v>
      </c>
      <c r="F15" s="86"/>
      <c r="G15" s="48" t="s">
        <v>589</v>
      </c>
      <c r="H15" s="48" t="s">
        <v>171</v>
      </c>
    </row>
    <row r="16" spans="1:8" s="94" customFormat="1" ht="19.5" customHeight="1">
      <c r="A16" s="131"/>
      <c r="B16" s="17">
        <v>7</v>
      </c>
      <c r="C16" s="17" t="s">
        <v>598</v>
      </c>
      <c r="D16" s="132" t="s">
        <v>506</v>
      </c>
      <c r="E16" s="82">
        <v>95</v>
      </c>
      <c r="F16" s="86"/>
      <c r="G16" s="48" t="s">
        <v>589</v>
      </c>
      <c r="H16" s="48" t="s">
        <v>171</v>
      </c>
    </row>
    <row r="17" spans="1:8" s="94" customFormat="1" ht="19.5" customHeight="1">
      <c r="A17" s="106"/>
      <c r="B17" s="17">
        <v>8</v>
      </c>
      <c r="C17" s="17" t="s">
        <v>599</v>
      </c>
      <c r="D17" s="85" t="s">
        <v>504</v>
      </c>
      <c r="E17" s="82">
        <v>1140</v>
      </c>
      <c r="F17" s="86"/>
      <c r="G17" s="17" t="s">
        <v>586</v>
      </c>
      <c r="H17" s="17" t="s">
        <v>75</v>
      </c>
    </row>
    <row r="18" spans="1:8" s="94" customFormat="1" ht="30" customHeight="1">
      <c r="A18" s="131" t="s">
        <v>202</v>
      </c>
      <c r="B18" s="17">
        <v>9</v>
      </c>
      <c r="C18" s="17" t="s">
        <v>600</v>
      </c>
      <c r="D18" s="85" t="s">
        <v>492</v>
      </c>
      <c r="E18" s="82">
        <f>1140-858</f>
        <v>282</v>
      </c>
      <c r="F18" s="86"/>
      <c r="G18" s="17" t="s">
        <v>586</v>
      </c>
      <c r="H18" s="17" t="s">
        <v>493</v>
      </c>
    </row>
    <row r="19" spans="1:8" s="94" customFormat="1" ht="19.5" customHeight="1">
      <c r="A19" s="106"/>
      <c r="B19" s="17">
        <v>10</v>
      </c>
      <c r="C19" s="17" t="s">
        <v>601</v>
      </c>
      <c r="D19" s="85" t="s">
        <v>494</v>
      </c>
      <c r="E19" s="82">
        <v>1900</v>
      </c>
      <c r="F19" s="86"/>
      <c r="G19" s="17" t="s">
        <v>592</v>
      </c>
      <c r="H19" s="17" t="s">
        <v>163</v>
      </c>
    </row>
    <row r="20" spans="1:8" s="94" customFormat="1" ht="19.5" customHeight="1">
      <c r="A20" s="17" t="s">
        <v>205</v>
      </c>
      <c r="B20" s="17">
        <v>11</v>
      </c>
      <c r="C20" s="17" t="s">
        <v>602</v>
      </c>
      <c r="D20" s="85" t="s">
        <v>477</v>
      </c>
      <c r="E20" s="82">
        <v>95</v>
      </c>
      <c r="F20" s="86"/>
      <c r="G20" s="17" t="s">
        <v>603</v>
      </c>
      <c r="H20" s="17" t="s">
        <v>75</v>
      </c>
    </row>
    <row r="21" spans="1:8" s="94" customFormat="1" ht="19.5" customHeight="1">
      <c r="A21" s="17"/>
      <c r="B21" s="17">
        <v>12</v>
      </c>
      <c r="C21" s="17" t="s">
        <v>604</v>
      </c>
      <c r="D21" s="85" t="s">
        <v>478</v>
      </c>
      <c r="E21" s="82">
        <v>1140</v>
      </c>
      <c r="F21" s="86"/>
      <c r="G21" s="17" t="s">
        <v>605</v>
      </c>
      <c r="H21" s="17" t="s">
        <v>196</v>
      </c>
    </row>
    <row r="22" spans="1:8" s="94" customFormat="1" ht="19.5" customHeight="1">
      <c r="A22" s="104" t="s">
        <v>53</v>
      </c>
      <c r="B22" s="17">
        <v>13</v>
      </c>
      <c r="C22" s="17" t="s">
        <v>606</v>
      </c>
      <c r="D22" s="85" t="s">
        <v>485</v>
      </c>
      <c r="E22" s="82">
        <v>1900</v>
      </c>
      <c r="F22" s="86"/>
      <c r="G22" s="17" t="s">
        <v>592</v>
      </c>
      <c r="H22" s="17" t="s">
        <v>317</v>
      </c>
    </row>
    <row r="23" spans="1:8" s="94" customFormat="1" ht="19.5" customHeight="1">
      <c r="A23" s="106"/>
      <c r="B23" s="17">
        <v>14</v>
      </c>
      <c r="C23" s="17" t="s">
        <v>607</v>
      </c>
      <c r="D23" s="85" t="s">
        <v>486</v>
      </c>
      <c r="E23" s="82">
        <v>1140</v>
      </c>
      <c r="F23" s="86"/>
      <c r="G23" s="17" t="s">
        <v>586</v>
      </c>
      <c r="H23" s="17" t="s">
        <v>163</v>
      </c>
    </row>
    <row r="24" spans="1:8" s="94" customFormat="1" ht="19.5" customHeight="1">
      <c r="A24" s="17" t="s">
        <v>117</v>
      </c>
      <c r="B24" s="17">
        <v>15</v>
      </c>
      <c r="C24" s="17" t="s">
        <v>608</v>
      </c>
      <c r="D24" s="85" t="s">
        <v>510</v>
      </c>
      <c r="E24" s="82">
        <v>1900</v>
      </c>
      <c r="F24" s="86"/>
      <c r="G24" s="17" t="s">
        <v>592</v>
      </c>
      <c r="H24" s="17" t="s">
        <v>147</v>
      </c>
    </row>
    <row r="25" spans="1:8" s="94" customFormat="1" ht="19.5" customHeight="1">
      <c r="A25" s="85" t="s">
        <v>64</v>
      </c>
      <c r="B25" s="17">
        <v>16</v>
      </c>
      <c r="C25" s="85" t="s">
        <v>609</v>
      </c>
      <c r="D25" s="48" t="s">
        <v>482</v>
      </c>
      <c r="E25" s="15">
        <v>0</v>
      </c>
      <c r="F25" s="86"/>
      <c r="G25" s="17" t="s">
        <v>592</v>
      </c>
      <c r="H25" s="17" t="s">
        <v>106</v>
      </c>
    </row>
    <row r="26" spans="1:8" s="94" customFormat="1" ht="19.5" customHeight="1">
      <c r="A26" s="133" t="s">
        <v>64</v>
      </c>
      <c r="B26" s="17">
        <v>17</v>
      </c>
      <c r="C26" s="52" t="s">
        <v>610</v>
      </c>
      <c r="D26" s="52" t="s">
        <v>481</v>
      </c>
      <c r="E26" s="82">
        <v>95</v>
      </c>
      <c r="F26" s="86"/>
      <c r="G26" s="17" t="s">
        <v>589</v>
      </c>
      <c r="H26" s="17" t="s">
        <v>95</v>
      </c>
    </row>
    <row r="27" spans="1:8" s="94" customFormat="1" ht="19.5" customHeight="1">
      <c r="A27" s="85" t="s">
        <v>211</v>
      </c>
      <c r="B27" s="17">
        <v>18</v>
      </c>
      <c r="C27" s="85" t="s">
        <v>611</v>
      </c>
      <c r="D27" s="85" t="s">
        <v>474</v>
      </c>
      <c r="E27" s="82">
        <v>1900</v>
      </c>
      <c r="F27" s="86"/>
      <c r="G27" s="17" t="s">
        <v>592</v>
      </c>
      <c r="H27" s="17" t="s">
        <v>93</v>
      </c>
    </row>
    <row r="28" spans="1:8" s="117" customFormat="1" ht="19.5" customHeight="1">
      <c r="A28" s="134" t="s">
        <v>48</v>
      </c>
      <c r="B28" s="10">
        <v>18</v>
      </c>
      <c r="C28" s="135"/>
      <c r="D28" s="136"/>
      <c r="E28" s="137">
        <f>SUM(E10:E27)</f>
        <v>17572</v>
      </c>
      <c r="F28" s="138"/>
      <c r="G28" s="138"/>
      <c r="H28" s="139"/>
    </row>
    <row r="29" spans="1:8" s="117" customFormat="1" ht="19.5" customHeight="1">
      <c r="A29" s="10" t="s">
        <v>59</v>
      </c>
      <c r="B29" s="140">
        <f>SUM(B9+B28)</f>
        <v>23</v>
      </c>
      <c r="C29" s="10"/>
      <c r="D29" s="65"/>
      <c r="E29" s="88">
        <f>SUM(E9+E28)</f>
        <v>20137</v>
      </c>
      <c r="F29" s="10"/>
      <c r="G29" s="10"/>
      <c r="H29" s="17"/>
    </row>
    <row r="30" spans="1:8" s="117" customFormat="1" ht="15" customHeight="1">
      <c r="A30" s="89"/>
      <c r="B30" s="141"/>
      <c r="C30" s="89"/>
      <c r="D30" s="110"/>
      <c r="E30" s="142"/>
      <c r="F30" s="91"/>
      <c r="G30" s="91"/>
      <c r="H30" s="143"/>
    </row>
    <row r="31" spans="1:8" ht="15" customHeight="1">
      <c r="A31" s="113"/>
      <c r="B31" s="113"/>
      <c r="C31" s="113"/>
      <c r="D31" s="114"/>
      <c r="E31" s="115"/>
      <c r="F31" s="113"/>
      <c r="G31" s="113"/>
      <c r="H31" s="113"/>
    </row>
    <row r="32" spans="1:8" ht="15" customHeight="1">
      <c r="A32" s="113"/>
      <c r="B32" s="113"/>
      <c r="C32" s="113"/>
      <c r="D32" s="114"/>
      <c r="E32" s="115"/>
      <c r="F32" s="113"/>
      <c r="G32" s="113"/>
      <c r="H32" s="113"/>
    </row>
    <row r="33" spans="1:8" ht="15" customHeight="1">
      <c r="A33" s="113"/>
      <c r="B33" s="113"/>
      <c r="C33" s="113"/>
      <c r="D33" s="114"/>
      <c r="E33" s="115"/>
      <c r="F33" s="113"/>
      <c r="G33" s="113"/>
      <c r="H33" s="113"/>
    </row>
    <row r="34" spans="1:8" ht="15" customHeight="1">
      <c r="A34" s="113"/>
      <c r="B34" s="113"/>
      <c r="C34" s="113"/>
      <c r="D34" s="114"/>
      <c r="E34" s="115"/>
      <c r="F34" s="113"/>
      <c r="G34" s="113"/>
      <c r="H34" s="113"/>
    </row>
    <row r="35" spans="1:8" ht="15" customHeight="1">
      <c r="A35" s="113"/>
      <c r="B35" s="113"/>
      <c r="C35" s="113"/>
      <c r="D35" s="114"/>
      <c r="E35" s="115"/>
      <c r="F35" s="113"/>
      <c r="G35" s="113"/>
      <c r="H35" s="113"/>
    </row>
    <row r="36" spans="1:8" ht="15" customHeight="1">
      <c r="A36" s="113"/>
      <c r="B36" s="113"/>
      <c r="C36" s="113"/>
      <c r="D36" s="114"/>
      <c r="E36" s="115"/>
      <c r="F36" s="113"/>
      <c r="G36" s="113"/>
      <c r="H36" s="113"/>
    </row>
    <row r="37" spans="1:8" ht="15" customHeight="1">
      <c r="A37" s="113"/>
      <c r="B37" s="113"/>
      <c r="C37" s="113"/>
      <c r="D37" s="114"/>
      <c r="E37" s="115"/>
      <c r="F37" s="113"/>
      <c r="G37" s="113"/>
      <c r="H37" s="113"/>
    </row>
    <row r="38" spans="1:8" ht="15" customHeight="1">
      <c r="A38" s="113"/>
      <c r="B38" s="113"/>
      <c r="C38" s="113"/>
      <c r="D38" s="114"/>
      <c r="E38" s="115"/>
      <c r="F38" s="113"/>
      <c r="G38" s="113"/>
      <c r="H38" s="113"/>
    </row>
    <row r="39" spans="1:8" ht="15" customHeight="1">
      <c r="A39" s="113"/>
      <c r="B39" s="113"/>
      <c r="C39" s="113"/>
      <c r="D39" s="114"/>
      <c r="E39" s="115"/>
      <c r="F39" s="113"/>
      <c r="G39" s="113"/>
      <c r="H39" s="113"/>
    </row>
    <row r="40" spans="1:8" ht="15" customHeight="1">
      <c r="A40" s="113"/>
      <c r="B40" s="113"/>
      <c r="C40" s="113"/>
      <c r="D40" s="114"/>
      <c r="E40" s="115"/>
      <c r="F40" s="113"/>
      <c r="G40" s="113"/>
      <c r="H40" s="113"/>
    </row>
    <row r="41" spans="1:8" ht="15" customHeight="1">
      <c r="A41" s="113"/>
      <c r="B41" s="113"/>
      <c r="C41" s="113"/>
      <c r="D41" s="114"/>
      <c r="E41" s="115"/>
      <c r="F41" s="113"/>
      <c r="G41" s="113"/>
      <c r="H41" s="113"/>
    </row>
    <row r="42" spans="1:8" ht="15" customHeight="1">
      <c r="A42" s="113"/>
      <c r="B42" s="113"/>
      <c r="C42" s="113"/>
      <c r="D42" s="114"/>
      <c r="E42" s="115"/>
      <c r="F42" s="113"/>
      <c r="G42" s="113"/>
      <c r="H42" s="113"/>
    </row>
    <row r="43" spans="1:8" ht="15" customHeight="1">
      <c r="A43" s="113"/>
      <c r="B43" s="113"/>
      <c r="C43" s="113"/>
      <c r="D43" s="114"/>
      <c r="E43" s="115"/>
      <c r="F43" s="113"/>
      <c r="G43" s="113"/>
      <c r="H43" s="113"/>
    </row>
    <row r="44" spans="1:8" ht="15" customHeight="1">
      <c r="A44" s="113"/>
      <c r="B44" s="113"/>
      <c r="C44" s="113"/>
      <c r="D44" s="114"/>
      <c r="E44" s="115"/>
      <c r="F44" s="113"/>
      <c r="G44" s="113"/>
      <c r="H44" s="113"/>
    </row>
    <row r="45" spans="1:8" ht="15" customHeight="1">
      <c r="A45" s="113"/>
      <c r="B45" s="113"/>
      <c r="C45" s="113"/>
      <c r="D45" s="114"/>
      <c r="E45" s="115"/>
      <c r="F45" s="113"/>
      <c r="G45" s="113"/>
      <c r="H45" s="113"/>
    </row>
    <row r="46" spans="1:8" ht="15" customHeight="1">
      <c r="A46" s="113"/>
      <c r="B46" s="113"/>
      <c r="C46" s="113"/>
      <c r="D46" s="114"/>
      <c r="E46" s="115"/>
      <c r="F46" s="113"/>
      <c r="G46" s="113"/>
      <c r="H46" s="113"/>
    </row>
    <row r="47" spans="1:8" ht="15" customHeight="1">
      <c r="A47" s="113"/>
      <c r="B47" s="113"/>
      <c r="C47" s="113"/>
      <c r="D47" s="114"/>
      <c r="E47" s="115"/>
      <c r="F47" s="113"/>
      <c r="G47" s="113"/>
      <c r="H47" s="113"/>
    </row>
    <row r="48" spans="1:8" ht="15" customHeight="1">
      <c r="A48" s="113"/>
      <c r="B48" s="113"/>
      <c r="C48" s="113"/>
      <c r="D48" s="114"/>
      <c r="E48" s="115"/>
      <c r="F48" s="113"/>
      <c r="G48" s="113"/>
      <c r="H48" s="113"/>
    </row>
    <row r="49" spans="1:8" ht="15" customHeight="1">
      <c r="A49" s="113"/>
      <c r="B49" s="113"/>
      <c r="C49" s="113"/>
      <c r="D49" s="114"/>
      <c r="E49" s="115"/>
      <c r="F49" s="113"/>
      <c r="G49" s="113"/>
      <c r="H49" s="113"/>
    </row>
    <row r="50" spans="1:8" ht="15" customHeight="1">
      <c r="A50" s="113"/>
      <c r="B50" s="113"/>
      <c r="C50" s="113"/>
      <c r="D50" s="114"/>
      <c r="E50" s="115"/>
      <c r="F50" s="113"/>
      <c r="G50" s="113"/>
      <c r="H50" s="113"/>
    </row>
    <row r="51" spans="1:8" ht="15" customHeight="1">
      <c r="A51" s="113"/>
      <c r="B51" s="113"/>
      <c r="C51" s="113"/>
      <c r="D51" s="114"/>
      <c r="E51" s="115"/>
      <c r="F51" s="113"/>
      <c r="G51" s="113"/>
      <c r="H51" s="113"/>
    </row>
    <row r="52" spans="1:8" ht="15" customHeight="1">
      <c r="A52" s="113"/>
      <c r="B52" s="113"/>
      <c r="C52" s="113"/>
      <c r="D52" s="114"/>
      <c r="E52" s="115"/>
      <c r="F52" s="113"/>
      <c r="G52" s="113"/>
      <c r="H52" s="113"/>
    </row>
    <row r="53" spans="1:8" ht="15" customHeight="1">
      <c r="A53" s="113"/>
      <c r="B53" s="113"/>
      <c r="C53" s="113"/>
      <c r="D53" s="114"/>
      <c r="E53" s="115"/>
      <c r="F53" s="113"/>
      <c r="G53" s="113"/>
      <c r="H53" s="113"/>
    </row>
    <row r="54" spans="1:8" ht="15" customHeight="1">
      <c r="A54" s="113"/>
      <c r="B54" s="113"/>
      <c r="C54" s="113"/>
      <c r="D54" s="114"/>
      <c r="E54" s="115"/>
      <c r="F54" s="113"/>
      <c r="G54" s="113"/>
      <c r="H54" s="113"/>
    </row>
    <row r="55" spans="1:8" ht="15" customHeight="1">
      <c r="A55" s="113"/>
      <c r="B55" s="113"/>
      <c r="C55" s="113"/>
      <c r="D55" s="114"/>
      <c r="E55" s="115"/>
      <c r="F55" s="113"/>
      <c r="G55" s="113"/>
      <c r="H55" s="113"/>
    </row>
    <row r="56" spans="1:8" ht="15" customHeight="1">
      <c r="A56" s="113"/>
      <c r="B56" s="113"/>
      <c r="C56" s="113"/>
      <c r="D56" s="114"/>
      <c r="E56" s="115"/>
      <c r="F56" s="113"/>
      <c r="G56" s="113"/>
      <c r="H56" s="113"/>
    </row>
    <row r="57" spans="1:8" ht="15" customHeight="1">
      <c r="A57" s="113"/>
      <c r="B57" s="113"/>
      <c r="C57" s="113"/>
      <c r="D57" s="114"/>
      <c r="E57" s="115"/>
      <c r="F57" s="113"/>
      <c r="G57" s="113"/>
      <c r="H57" s="113"/>
    </row>
    <row r="58" spans="1:8" ht="15" customHeight="1">
      <c r="A58" s="113"/>
      <c r="B58" s="113"/>
      <c r="C58" s="113"/>
      <c r="D58" s="114"/>
      <c r="E58" s="115"/>
      <c r="F58" s="113"/>
      <c r="G58" s="113"/>
      <c r="H58" s="113"/>
    </row>
    <row r="59" spans="1:8" ht="15" customHeight="1">
      <c r="A59" s="113"/>
      <c r="B59" s="113"/>
      <c r="C59" s="113"/>
      <c r="D59" s="114"/>
      <c r="E59" s="115"/>
      <c r="F59" s="113"/>
      <c r="G59" s="113"/>
      <c r="H59" s="113"/>
    </row>
    <row r="60" spans="1:8" ht="15" customHeight="1">
      <c r="A60" s="113"/>
      <c r="B60" s="113"/>
      <c r="C60" s="113"/>
      <c r="D60" s="114"/>
      <c r="E60" s="115"/>
      <c r="F60" s="113"/>
      <c r="G60" s="113"/>
      <c r="H60" s="113"/>
    </row>
    <row r="61" spans="1:8" ht="15" customHeight="1">
      <c r="A61" s="113"/>
      <c r="B61" s="113"/>
      <c r="C61" s="113"/>
      <c r="D61" s="114"/>
      <c r="E61" s="115"/>
      <c r="F61" s="113"/>
      <c r="G61" s="113"/>
      <c r="H61" s="113"/>
    </row>
    <row r="62" spans="1:8" ht="15" customHeight="1">
      <c r="A62" s="113"/>
      <c r="B62" s="113"/>
      <c r="C62" s="113"/>
      <c r="D62" s="114"/>
      <c r="E62" s="115"/>
      <c r="F62" s="113"/>
      <c r="G62" s="113"/>
      <c r="H62" s="113"/>
    </row>
    <row r="63" spans="1:8" ht="15" customHeight="1">
      <c r="A63" s="113"/>
      <c r="B63" s="113"/>
      <c r="C63" s="113"/>
      <c r="D63" s="114"/>
      <c r="E63" s="115"/>
      <c r="F63" s="113"/>
      <c r="G63" s="113"/>
      <c r="H63" s="113"/>
    </row>
    <row r="64" spans="1:8" ht="15" customHeight="1">
      <c r="A64" s="113"/>
      <c r="B64" s="113"/>
      <c r="C64" s="113"/>
      <c r="D64" s="114"/>
      <c r="E64" s="115"/>
      <c r="F64" s="113"/>
      <c r="G64" s="113"/>
      <c r="H64" s="113"/>
    </row>
    <row r="65" spans="1:8" ht="15" customHeight="1">
      <c r="A65" s="113"/>
      <c r="B65" s="113"/>
      <c r="C65" s="113"/>
      <c r="D65" s="114"/>
      <c r="E65" s="115"/>
      <c r="F65" s="113"/>
      <c r="G65" s="113"/>
      <c r="H65" s="113"/>
    </row>
    <row r="66" spans="1:8" ht="15" customHeight="1">
      <c r="A66" s="113"/>
      <c r="B66" s="113"/>
      <c r="C66" s="113"/>
      <c r="D66" s="114"/>
      <c r="E66" s="115"/>
      <c r="F66" s="113"/>
      <c r="G66" s="113"/>
      <c r="H66" s="113"/>
    </row>
    <row r="67" spans="1:8" ht="15" customHeight="1">
      <c r="A67" s="113"/>
      <c r="B67" s="113"/>
      <c r="C67" s="113"/>
      <c r="D67" s="114"/>
      <c r="E67" s="115"/>
      <c r="F67" s="113"/>
      <c r="G67" s="113"/>
      <c r="H67" s="113"/>
    </row>
    <row r="68" spans="1:8" ht="15" customHeight="1">
      <c r="A68" s="113"/>
      <c r="B68" s="113"/>
      <c r="C68" s="113"/>
      <c r="D68" s="114"/>
      <c r="E68" s="115"/>
      <c r="F68" s="113"/>
      <c r="G68" s="113"/>
      <c r="H68" s="113"/>
    </row>
    <row r="69" spans="1:8" ht="15" customHeight="1">
      <c r="A69" s="113"/>
      <c r="B69" s="113"/>
      <c r="C69" s="113"/>
      <c r="D69" s="114"/>
      <c r="E69" s="115"/>
      <c r="F69" s="113"/>
      <c r="G69" s="113"/>
      <c r="H69" s="113"/>
    </row>
    <row r="70" spans="1:8" ht="15" customHeight="1">
      <c r="A70" s="113"/>
      <c r="B70" s="113"/>
      <c r="C70" s="113"/>
      <c r="D70" s="114"/>
      <c r="E70" s="115"/>
      <c r="F70" s="113"/>
      <c r="G70" s="113"/>
      <c r="H70" s="113"/>
    </row>
    <row r="71" spans="1:8" ht="15" customHeight="1">
      <c r="A71" s="113"/>
      <c r="B71" s="113"/>
      <c r="C71" s="113"/>
      <c r="D71" s="114"/>
      <c r="E71" s="115"/>
      <c r="F71" s="113"/>
      <c r="G71" s="113"/>
      <c r="H71" s="113"/>
    </row>
    <row r="72" spans="1:8" ht="15" customHeight="1">
      <c r="A72" s="113"/>
      <c r="B72" s="113"/>
      <c r="C72" s="113"/>
      <c r="D72" s="114"/>
      <c r="E72" s="115"/>
      <c r="F72" s="113"/>
      <c r="G72" s="113"/>
      <c r="H72" s="113"/>
    </row>
    <row r="73" spans="1:8" ht="15" customHeight="1">
      <c r="A73" s="113"/>
      <c r="B73" s="113"/>
      <c r="C73" s="113"/>
      <c r="D73" s="114"/>
      <c r="E73" s="115"/>
      <c r="F73" s="113"/>
      <c r="G73" s="113"/>
      <c r="H73" s="113"/>
    </row>
    <row r="74" spans="1:8" ht="15" customHeight="1">
      <c r="A74" s="113"/>
      <c r="B74" s="113"/>
      <c r="C74" s="113"/>
      <c r="D74" s="114"/>
      <c r="E74" s="115"/>
      <c r="F74" s="113"/>
      <c r="G74" s="113"/>
      <c r="H74" s="113"/>
    </row>
    <row r="75" spans="1:8" ht="15" customHeight="1">
      <c r="A75" s="113"/>
      <c r="B75" s="113"/>
      <c r="C75" s="113"/>
      <c r="D75" s="114"/>
      <c r="E75" s="115"/>
      <c r="F75" s="113"/>
      <c r="G75" s="113"/>
      <c r="H75" s="113"/>
    </row>
    <row r="76" spans="1:8" ht="15" customHeight="1">
      <c r="A76" s="113"/>
      <c r="B76" s="113"/>
      <c r="C76" s="113"/>
      <c r="D76" s="114"/>
      <c r="E76" s="115"/>
      <c r="F76" s="113"/>
      <c r="G76" s="113"/>
      <c r="H76" s="113"/>
    </row>
    <row r="77" spans="1:8" ht="15" customHeight="1">
      <c r="A77" s="113"/>
      <c r="B77" s="113"/>
      <c r="C77" s="113"/>
      <c r="D77" s="114"/>
      <c r="E77" s="115"/>
      <c r="F77" s="113"/>
      <c r="G77" s="113"/>
      <c r="H77" s="113"/>
    </row>
    <row r="78" spans="1:8" ht="15" customHeight="1">
      <c r="A78" s="113"/>
      <c r="B78" s="113"/>
      <c r="C78" s="113"/>
      <c r="D78" s="114"/>
      <c r="E78" s="115"/>
      <c r="F78" s="113"/>
      <c r="G78" s="113"/>
      <c r="H78" s="113"/>
    </row>
    <row r="79" spans="1:8" ht="15" customHeight="1">
      <c r="A79" s="113"/>
      <c r="B79" s="113"/>
      <c r="C79" s="113"/>
      <c r="D79" s="114"/>
      <c r="E79" s="115"/>
      <c r="F79" s="113"/>
      <c r="G79" s="113"/>
      <c r="H79" s="113"/>
    </row>
    <row r="80" spans="1:8" ht="15" customHeight="1">
      <c r="A80" s="113"/>
      <c r="B80" s="113"/>
      <c r="C80" s="113"/>
      <c r="D80" s="114"/>
      <c r="E80" s="115"/>
      <c r="F80" s="113"/>
      <c r="G80" s="113"/>
      <c r="H80" s="113"/>
    </row>
    <row r="81" spans="1:8" ht="15" customHeight="1">
      <c r="A81" s="113"/>
      <c r="B81" s="113"/>
      <c r="C81" s="113"/>
      <c r="D81" s="114"/>
      <c r="E81" s="115"/>
      <c r="F81" s="113"/>
      <c r="G81" s="113"/>
      <c r="H81" s="113"/>
    </row>
    <row r="82" spans="1:8" ht="15" customHeight="1">
      <c r="A82" s="113"/>
      <c r="B82" s="113"/>
      <c r="C82" s="113"/>
      <c r="D82" s="114"/>
      <c r="E82" s="115"/>
      <c r="F82" s="113"/>
      <c r="G82" s="113"/>
      <c r="H82" s="113"/>
    </row>
    <row r="83" spans="1:8" ht="15" customHeight="1">
      <c r="A83" s="113"/>
      <c r="B83" s="113"/>
      <c r="C83" s="113"/>
      <c r="D83" s="114"/>
      <c r="E83" s="115"/>
      <c r="F83" s="113"/>
      <c r="G83" s="113"/>
      <c r="H83" s="113"/>
    </row>
    <row r="84" spans="1:8" ht="15" customHeight="1">
      <c r="A84" s="113"/>
      <c r="B84" s="113"/>
      <c r="C84" s="113"/>
      <c r="D84" s="114"/>
      <c r="E84" s="115"/>
      <c r="F84" s="113"/>
      <c r="G84" s="113"/>
      <c r="H84" s="113"/>
    </row>
    <row r="85" spans="1:8" ht="15" customHeight="1">
      <c r="A85" s="113"/>
      <c r="B85" s="113"/>
      <c r="C85" s="113"/>
      <c r="D85" s="114"/>
      <c r="E85" s="115"/>
      <c r="F85" s="113"/>
      <c r="G85" s="113"/>
      <c r="H85" s="113"/>
    </row>
    <row r="86" spans="1:8" ht="15" customHeight="1">
      <c r="A86" s="113"/>
      <c r="B86" s="113"/>
      <c r="C86" s="113"/>
      <c r="D86" s="114"/>
      <c r="E86" s="115"/>
      <c r="F86" s="113"/>
      <c r="G86" s="113"/>
      <c r="H86" s="113"/>
    </row>
    <row r="87" spans="1:8" ht="15" customHeight="1">
      <c r="A87" s="113"/>
      <c r="B87" s="113"/>
      <c r="C87" s="113"/>
      <c r="D87" s="114"/>
      <c r="E87" s="115"/>
      <c r="F87" s="113"/>
      <c r="G87" s="113"/>
      <c r="H87" s="113"/>
    </row>
    <row r="88" spans="1:8" ht="15" customHeight="1">
      <c r="A88" s="113"/>
      <c r="B88" s="113"/>
      <c r="C88" s="113"/>
      <c r="D88" s="114"/>
      <c r="E88" s="115"/>
      <c r="F88" s="113"/>
      <c r="G88" s="113"/>
      <c r="H88" s="113"/>
    </row>
    <row r="89" spans="1:8" ht="15" customHeight="1">
      <c r="A89" s="113"/>
      <c r="B89" s="113"/>
      <c r="C89" s="113"/>
      <c r="D89" s="114"/>
      <c r="E89" s="115"/>
      <c r="F89" s="113"/>
      <c r="G89" s="113"/>
      <c r="H89" s="113"/>
    </row>
    <row r="90" spans="1:8" ht="15" customHeight="1">
      <c r="A90" s="113"/>
      <c r="B90" s="113"/>
      <c r="C90" s="113"/>
      <c r="D90" s="114"/>
      <c r="E90" s="115"/>
      <c r="F90" s="113"/>
      <c r="G90" s="113"/>
      <c r="H90" s="113"/>
    </row>
    <row r="91" spans="1:8" ht="15" customHeight="1">
      <c r="A91" s="113"/>
      <c r="B91" s="113"/>
      <c r="C91" s="113"/>
      <c r="D91" s="114"/>
      <c r="E91" s="115"/>
      <c r="F91" s="113"/>
      <c r="G91" s="113"/>
      <c r="H91" s="113"/>
    </row>
    <row r="92" spans="1:8" ht="15" customHeight="1">
      <c r="A92" s="113"/>
      <c r="B92" s="113"/>
      <c r="C92" s="113"/>
      <c r="D92" s="114"/>
      <c r="E92" s="115"/>
      <c r="F92" s="113"/>
      <c r="G92" s="113"/>
      <c r="H92" s="113"/>
    </row>
    <row r="93" spans="1:8" ht="15" customHeight="1">
      <c r="A93" s="113"/>
      <c r="B93" s="113"/>
      <c r="C93" s="113"/>
      <c r="D93" s="114"/>
      <c r="E93" s="115"/>
      <c r="F93" s="113"/>
      <c r="G93" s="113"/>
      <c r="H93" s="113"/>
    </row>
    <row r="94" spans="1:8" ht="15" customHeight="1">
      <c r="A94" s="113"/>
      <c r="B94" s="113"/>
      <c r="C94" s="113"/>
      <c r="D94" s="114"/>
      <c r="E94" s="115"/>
      <c r="F94" s="113"/>
      <c r="G94" s="113"/>
      <c r="H94" s="113"/>
    </row>
    <row r="95" spans="1:8" ht="15" customHeight="1">
      <c r="A95" s="113"/>
      <c r="B95" s="113"/>
      <c r="C95" s="113"/>
      <c r="D95" s="114"/>
      <c r="E95" s="115"/>
      <c r="F95" s="113"/>
      <c r="G95" s="113"/>
      <c r="H95" s="113"/>
    </row>
    <row r="96" spans="1:8" ht="15" customHeight="1">
      <c r="A96" s="113"/>
      <c r="B96" s="113"/>
      <c r="C96" s="113"/>
      <c r="D96" s="114"/>
      <c r="E96" s="115"/>
      <c r="F96" s="113"/>
      <c r="G96" s="113"/>
      <c r="H96" s="113"/>
    </row>
    <row r="97" spans="1:8" ht="15" customHeight="1">
      <c r="A97" s="113"/>
      <c r="B97" s="113"/>
      <c r="C97" s="113"/>
      <c r="D97" s="114"/>
      <c r="E97" s="115"/>
      <c r="F97" s="113"/>
      <c r="G97" s="113"/>
      <c r="H97" s="113"/>
    </row>
    <row r="98" spans="1:8" ht="15" customHeight="1">
      <c r="A98" s="113"/>
      <c r="B98" s="113"/>
      <c r="C98" s="113"/>
      <c r="D98" s="114"/>
      <c r="E98" s="115"/>
      <c r="F98" s="113"/>
      <c r="G98" s="113"/>
      <c r="H98" s="113"/>
    </row>
    <row r="99" spans="1:8" ht="15" customHeight="1">
      <c r="A99" s="113"/>
      <c r="B99" s="113"/>
      <c r="C99" s="113"/>
      <c r="D99" s="114"/>
      <c r="E99" s="115"/>
      <c r="F99" s="113"/>
      <c r="G99" s="113"/>
      <c r="H99" s="113"/>
    </row>
    <row r="100" spans="1:8" ht="15" customHeight="1">
      <c r="A100" s="113"/>
      <c r="B100" s="113"/>
      <c r="C100" s="113"/>
      <c r="D100" s="114"/>
      <c r="E100" s="115"/>
      <c r="F100" s="113"/>
      <c r="G100" s="113"/>
      <c r="H100" s="113"/>
    </row>
    <row r="101" spans="1:8" ht="15" customHeight="1">
      <c r="A101" s="113"/>
      <c r="B101" s="113"/>
      <c r="C101" s="113"/>
      <c r="D101" s="114"/>
      <c r="E101" s="115"/>
      <c r="F101" s="113"/>
      <c r="G101" s="113"/>
      <c r="H101" s="113"/>
    </row>
    <row r="102" spans="1:8" ht="15" customHeight="1">
      <c r="A102" s="113"/>
      <c r="B102" s="113"/>
      <c r="C102" s="113"/>
      <c r="D102" s="114"/>
      <c r="E102" s="115"/>
      <c r="F102" s="113"/>
      <c r="G102" s="113"/>
      <c r="H102" s="113"/>
    </row>
    <row r="103" spans="1:8" ht="15" customHeight="1">
      <c r="A103" s="113"/>
      <c r="B103" s="113"/>
      <c r="C103" s="113"/>
      <c r="D103" s="114"/>
      <c r="E103" s="115"/>
      <c r="F103" s="113"/>
      <c r="G103" s="113"/>
      <c r="H103" s="113"/>
    </row>
    <row r="104" spans="1:8" ht="15" customHeight="1">
      <c r="A104" s="113"/>
      <c r="B104" s="113"/>
      <c r="C104" s="113"/>
      <c r="D104" s="114"/>
      <c r="E104" s="115"/>
      <c r="F104" s="113"/>
      <c r="G104" s="113"/>
      <c r="H104" s="113"/>
    </row>
    <row r="105" spans="1:8" ht="15" customHeight="1">
      <c r="A105" s="113"/>
      <c r="B105" s="113"/>
      <c r="C105" s="113"/>
      <c r="D105" s="114"/>
      <c r="E105" s="115"/>
      <c r="F105" s="113"/>
      <c r="G105" s="113"/>
      <c r="H105" s="113"/>
    </row>
    <row r="106" spans="1:8" ht="15" customHeight="1">
      <c r="A106" s="113"/>
      <c r="B106" s="113"/>
      <c r="C106" s="113"/>
      <c r="D106" s="114"/>
      <c r="E106" s="115"/>
      <c r="F106" s="113"/>
      <c r="G106" s="113"/>
      <c r="H106" s="113"/>
    </row>
    <row r="107" spans="1:8" ht="15" customHeight="1">
      <c r="A107" s="113"/>
      <c r="B107" s="113"/>
      <c r="C107" s="113"/>
      <c r="D107" s="114"/>
      <c r="E107" s="115"/>
      <c r="F107" s="113"/>
      <c r="G107" s="113"/>
      <c r="H107" s="113"/>
    </row>
    <row r="108" spans="1:8" ht="15" customHeight="1">
      <c r="A108" s="113"/>
      <c r="B108" s="113"/>
      <c r="C108" s="113"/>
      <c r="D108" s="114"/>
      <c r="E108" s="115"/>
      <c r="F108" s="113"/>
      <c r="G108" s="113"/>
      <c r="H108" s="113"/>
    </row>
    <row r="109" spans="1:8" ht="15" customHeight="1">
      <c r="A109" s="113"/>
      <c r="B109" s="113"/>
      <c r="C109" s="113"/>
      <c r="D109" s="114"/>
      <c r="E109" s="115"/>
      <c r="F109" s="113"/>
      <c r="G109" s="113"/>
      <c r="H109" s="113"/>
    </row>
    <row r="110" spans="1:8" ht="15" customHeight="1">
      <c r="A110" s="113"/>
      <c r="B110" s="113"/>
      <c r="C110" s="113"/>
      <c r="D110" s="114"/>
      <c r="E110" s="115"/>
      <c r="F110" s="113"/>
      <c r="G110" s="113"/>
      <c r="H110" s="113"/>
    </row>
    <row r="111" spans="1:8" ht="15" customHeight="1">
      <c r="A111" s="113"/>
      <c r="B111" s="113"/>
      <c r="C111" s="113"/>
      <c r="D111" s="114"/>
      <c r="E111" s="115"/>
      <c r="F111" s="113"/>
      <c r="G111" s="113"/>
      <c r="H111" s="113"/>
    </row>
    <row r="112" spans="1:8" ht="15" customHeight="1">
      <c r="A112" s="113"/>
      <c r="B112" s="113"/>
      <c r="C112" s="113"/>
      <c r="D112" s="114"/>
      <c r="E112" s="115"/>
      <c r="F112" s="113"/>
      <c r="G112" s="113"/>
      <c r="H112" s="113"/>
    </row>
    <row r="113" spans="1:8" ht="15" customHeight="1">
      <c r="A113" s="113"/>
      <c r="B113" s="113"/>
      <c r="C113" s="113"/>
      <c r="D113" s="114"/>
      <c r="E113" s="115"/>
      <c r="F113" s="113"/>
      <c r="G113" s="113"/>
      <c r="H113" s="113"/>
    </row>
    <row r="114" spans="1:8" ht="15" customHeight="1">
      <c r="A114" s="113"/>
      <c r="B114" s="113"/>
      <c r="C114" s="113"/>
      <c r="D114" s="114"/>
      <c r="E114" s="115"/>
      <c r="F114" s="113"/>
      <c r="G114" s="113"/>
      <c r="H114" s="113"/>
    </row>
    <row r="115" spans="1:8" ht="15" customHeight="1">
      <c r="A115" s="113"/>
      <c r="B115" s="113"/>
      <c r="C115" s="113"/>
      <c r="D115" s="114"/>
      <c r="E115" s="115"/>
      <c r="F115" s="113"/>
      <c r="G115" s="113"/>
      <c r="H115" s="113"/>
    </row>
    <row r="116" spans="1:8" ht="15" customHeight="1">
      <c r="A116" s="113"/>
      <c r="B116" s="113"/>
      <c r="C116" s="113"/>
      <c r="D116" s="114"/>
      <c r="E116" s="115"/>
      <c r="F116" s="113"/>
      <c r="G116" s="113"/>
      <c r="H116" s="113"/>
    </row>
    <row r="117" spans="1:8" ht="15" customHeight="1">
      <c r="A117" s="113"/>
      <c r="B117" s="113"/>
      <c r="C117" s="113"/>
      <c r="D117" s="114"/>
      <c r="E117" s="115"/>
      <c r="F117" s="113"/>
      <c r="G117" s="113"/>
      <c r="H117" s="113"/>
    </row>
    <row r="118" spans="1:8" ht="15" customHeight="1">
      <c r="A118" s="113"/>
      <c r="B118" s="113"/>
      <c r="C118" s="113"/>
      <c r="D118" s="114"/>
      <c r="E118" s="115"/>
      <c r="F118" s="113"/>
      <c r="G118" s="113"/>
      <c r="H118" s="113"/>
    </row>
    <row r="119" spans="1:8" ht="15" customHeight="1">
      <c r="A119" s="113"/>
      <c r="B119" s="113"/>
      <c r="C119" s="113"/>
      <c r="D119" s="114"/>
      <c r="E119" s="115"/>
      <c r="F119" s="113"/>
      <c r="G119" s="113"/>
      <c r="H119" s="113"/>
    </row>
    <row r="120" spans="1:8" ht="15" customHeight="1">
      <c r="A120" s="113"/>
      <c r="B120" s="113"/>
      <c r="C120" s="113"/>
      <c r="D120" s="114"/>
      <c r="E120" s="115"/>
      <c r="F120" s="113"/>
      <c r="G120" s="113"/>
      <c r="H120" s="113"/>
    </row>
    <row r="121" spans="1:8" ht="15" customHeight="1">
      <c r="A121" s="113"/>
      <c r="B121" s="113"/>
      <c r="C121" s="113"/>
      <c r="D121" s="114"/>
      <c r="E121" s="115"/>
      <c r="F121" s="113"/>
      <c r="G121" s="113"/>
      <c r="H121" s="113"/>
    </row>
    <row r="122" spans="1:8" ht="15" customHeight="1">
      <c r="A122" s="113"/>
      <c r="B122" s="113"/>
      <c r="C122" s="113"/>
      <c r="D122" s="114"/>
      <c r="E122" s="115"/>
      <c r="F122" s="113"/>
      <c r="G122" s="113"/>
      <c r="H122" s="113"/>
    </row>
    <row r="123" spans="1:8" ht="15" customHeight="1">
      <c r="A123" s="113"/>
      <c r="B123" s="113"/>
      <c r="C123" s="113"/>
      <c r="D123" s="114"/>
      <c r="E123" s="115"/>
      <c r="F123" s="113"/>
      <c r="G123" s="113"/>
      <c r="H123" s="113"/>
    </row>
    <row r="124" spans="1:8" ht="15" customHeight="1">
      <c r="A124" s="113"/>
      <c r="B124" s="113"/>
      <c r="C124" s="113"/>
      <c r="D124" s="114"/>
      <c r="E124" s="115"/>
      <c r="F124" s="113"/>
      <c r="G124" s="113"/>
      <c r="H124" s="113"/>
    </row>
    <row r="125" spans="1:8" ht="15" customHeight="1">
      <c r="A125" s="113"/>
      <c r="B125" s="113"/>
      <c r="C125" s="113"/>
      <c r="D125" s="114"/>
      <c r="E125" s="115"/>
      <c r="F125" s="113"/>
      <c r="G125" s="113"/>
      <c r="H125" s="113"/>
    </row>
    <row r="126" spans="1:8" ht="15" customHeight="1">
      <c r="A126" s="113"/>
      <c r="B126" s="113"/>
      <c r="C126" s="113"/>
      <c r="D126" s="114"/>
      <c r="E126" s="115"/>
      <c r="F126" s="113"/>
      <c r="G126" s="113"/>
      <c r="H126" s="113"/>
    </row>
    <row r="127" spans="1:8" ht="15" customHeight="1">
      <c r="A127" s="113"/>
      <c r="B127" s="113"/>
      <c r="C127" s="113"/>
      <c r="D127" s="114"/>
      <c r="E127" s="115"/>
      <c r="F127" s="113"/>
      <c r="G127" s="113"/>
      <c r="H127" s="113"/>
    </row>
    <row r="128" spans="1:8" ht="15" customHeight="1">
      <c r="A128" s="113"/>
      <c r="B128" s="113"/>
      <c r="C128" s="113"/>
      <c r="D128" s="114"/>
      <c r="E128" s="115"/>
      <c r="F128" s="113"/>
      <c r="G128" s="113"/>
      <c r="H128" s="113"/>
    </row>
    <row r="129" spans="1:8" ht="15" customHeight="1">
      <c r="A129" s="113"/>
      <c r="B129" s="113"/>
      <c r="C129" s="113"/>
      <c r="D129" s="114"/>
      <c r="E129" s="115"/>
      <c r="F129" s="113"/>
      <c r="G129" s="113"/>
      <c r="H129" s="113"/>
    </row>
    <row r="130" spans="1:8" ht="15" customHeight="1">
      <c r="A130" s="113"/>
      <c r="B130" s="113"/>
      <c r="C130" s="113"/>
      <c r="D130" s="114"/>
      <c r="E130" s="115"/>
      <c r="F130" s="113"/>
      <c r="G130" s="113"/>
      <c r="H130" s="113"/>
    </row>
    <row r="131" spans="1:8" ht="15" customHeight="1">
      <c r="A131" s="113"/>
      <c r="B131" s="113"/>
      <c r="C131" s="113"/>
      <c r="D131" s="114"/>
      <c r="E131" s="115"/>
      <c r="F131" s="113"/>
      <c r="G131" s="113"/>
      <c r="H131" s="113"/>
    </row>
    <row r="132" spans="1:8" ht="15" customHeight="1">
      <c r="A132" s="113"/>
      <c r="B132" s="113"/>
      <c r="C132" s="113"/>
      <c r="D132" s="114"/>
      <c r="E132" s="115"/>
      <c r="F132" s="113"/>
      <c r="G132" s="113"/>
      <c r="H132" s="113"/>
    </row>
    <row r="133" spans="1:8" ht="15" customHeight="1">
      <c r="A133" s="113"/>
      <c r="B133" s="113"/>
      <c r="C133" s="113"/>
      <c r="D133" s="114"/>
      <c r="E133" s="115"/>
      <c r="F133" s="113"/>
      <c r="G133" s="113"/>
      <c r="H133" s="113"/>
    </row>
    <row r="134" spans="1:8" ht="15" customHeight="1">
      <c r="A134" s="113"/>
      <c r="B134" s="113"/>
      <c r="C134" s="113"/>
      <c r="D134" s="114"/>
      <c r="E134" s="115"/>
      <c r="F134" s="113"/>
      <c r="G134" s="113"/>
      <c r="H134" s="113"/>
    </row>
    <row r="135" spans="1:8" ht="15" customHeight="1">
      <c r="A135" s="113"/>
      <c r="B135" s="113"/>
      <c r="C135" s="113"/>
      <c r="D135" s="114"/>
      <c r="E135" s="115"/>
      <c r="F135" s="113"/>
      <c r="G135" s="113"/>
      <c r="H135" s="113"/>
    </row>
    <row r="136" spans="1:8" ht="15" customHeight="1">
      <c r="A136" s="113"/>
      <c r="B136" s="113"/>
      <c r="C136" s="113"/>
      <c r="D136" s="114"/>
      <c r="E136" s="115"/>
      <c r="F136" s="113"/>
      <c r="G136" s="113"/>
      <c r="H136" s="113"/>
    </row>
    <row r="137" spans="1:8" ht="15" customHeight="1">
      <c r="A137" s="113"/>
      <c r="B137" s="113"/>
      <c r="C137" s="113"/>
      <c r="D137" s="114"/>
      <c r="E137" s="115"/>
      <c r="F137" s="113"/>
      <c r="G137" s="113"/>
      <c r="H137" s="113"/>
    </row>
    <row r="138" spans="1:8" ht="15" customHeight="1">
      <c r="A138" s="113"/>
      <c r="B138" s="113"/>
      <c r="C138" s="113"/>
      <c r="D138" s="114"/>
      <c r="E138" s="115"/>
      <c r="F138" s="113"/>
      <c r="G138" s="113"/>
      <c r="H138" s="113"/>
    </row>
    <row r="139" spans="1:8" ht="15" customHeight="1">
      <c r="A139" s="113"/>
      <c r="B139" s="113"/>
      <c r="C139" s="113"/>
      <c r="D139" s="114"/>
      <c r="E139" s="115"/>
      <c r="F139" s="113"/>
      <c r="G139" s="113"/>
      <c r="H139" s="113"/>
    </row>
    <row r="140" spans="1:8" ht="15" customHeight="1">
      <c r="A140" s="113"/>
      <c r="B140" s="113"/>
      <c r="C140" s="113"/>
      <c r="D140" s="114"/>
      <c r="E140" s="115"/>
      <c r="F140" s="113"/>
      <c r="G140" s="113"/>
      <c r="H140" s="113"/>
    </row>
    <row r="141" spans="1:8" ht="15" customHeight="1">
      <c r="A141" s="113"/>
      <c r="B141" s="113"/>
      <c r="C141" s="113"/>
      <c r="D141" s="114"/>
      <c r="E141" s="115"/>
      <c r="F141" s="113"/>
      <c r="G141" s="113"/>
      <c r="H141" s="113"/>
    </row>
    <row r="142" spans="1:8" ht="15" customHeight="1">
      <c r="A142" s="113"/>
      <c r="B142" s="113"/>
      <c r="C142" s="113"/>
      <c r="D142" s="114"/>
      <c r="E142" s="115"/>
      <c r="F142" s="113"/>
      <c r="G142" s="113"/>
      <c r="H142" s="113"/>
    </row>
    <row r="143" spans="1:8" ht="15" customHeight="1">
      <c r="A143" s="113"/>
      <c r="B143" s="113"/>
      <c r="C143" s="113"/>
      <c r="D143" s="114"/>
      <c r="E143" s="115"/>
      <c r="F143" s="113"/>
      <c r="G143" s="113"/>
      <c r="H143" s="113"/>
    </row>
    <row r="144" spans="1:8" ht="15" customHeight="1">
      <c r="A144" s="113"/>
      <c r="B144" s="113"/>
      <c r="C144" s="113"/>
      <c r="D144" s="114"/>
      <c r="E144" s="115"/>
      <c r="F144" s="113"/>
      <c r="G144" s="113"/>
      <c r="H144" s="113"/>
    </row>
    <row r="145" spans="1:8" ht="15" customHeight="1">
      <c r="A145" s="113"/>
      <c r="B145" s="113"/>
      <c r="C145" s="113"/>
      <c r="D145" s="114"/>
      <c r="E145" s="115"/>
      <c r="F145" s="113"/>
      <c r="G145" s="113"/>
      <c r="H145" s="113"/>
    </row>
    <row r="146" spans="1:8" ht="15" customHeight="1">
      <c r="A146" s="113"/>
      <c r="B146" s="113"/>
      <c r="C146" s="113"/>
      <c r="D146" s="114"/>
      <c r="E146" s="115"/>
      <c r="F146" s="113"/>
      <c r="G146" s="113"/>
      <c r="H146" s="113"/>
    </row>
    <row r="147" spans="1:8" ht="15" customHeight="1">
      <c r="A147" s="113"/>
      <c r="B147" s="113"/>
      <c r="C147" s="113"/>
      <c r="D147" s="114"/>
      <c r="E147" s="115"/>
      <c r="F147" s="113"/>
      <c r="G147" s="113"/>
      <c r="H147" s="113"/>
    </row>
    <row r="148" spans="1:8" ht="15" customHeight="1">
      <c r="A148" s="113"/>
      <c r="B148" s="113"/>
      <c r="C148" s="113"/>
      <c r="D148" s="114"/>
      <c r="E148" s="115"/>
      <c r="F148" s="113"/>
      <c r="G148" s="113"/>
      <c r="H148" s="113"/>
    </row>
    <row r="149" spans="1:8" ht="15" customHeight="1">
      <c r="A149" s="113"/>
      <c r="B149" s="113"/>
      <c r="C149" s="113"/>
      <c r="D149" s="114"/>
      <c r="E149" s="115"/>
      <c r="F149" s="113"/>
      <c r="G149" s="113"/>
      <c r="H149" s="113"/>
    </row>
    <row r="150" spans="1:8" ht="15" customHeight="1">
      <c r="A150" s="113"/>
      <c r="B150" s="113"/>
      <c r="C150" s="113"/>
      <c r="D150" s="114"/>
      <c r="E150" s="115"/>
      <c r="F150" s="113"/>
      <c r="G150" s="113"/>
      <c r="H150" s="113"/>
    </row>
    <row r="151" spans="1:8" ht="15" customHeight="1">
      <c r="A151" s="113"/>
      <c r="B151" s="113"/>
      <c r="C151" s="113"/>
      <c r="D151" s="114"/>
      <c r="E151" s="115"/>
      <c r="F151" s="113"/>
      <c r="G151" s="113"/>
      <c r="H151" s="113"/>
    </row>
    <row r="152" spans="1:8" ht="15" customHeight="1">
      <c r="A152" s="113"/>
      <c r="B152" s="113"/>
      <c r="C152" s="113"/>
      <c r="D152" s="114"/>
      <c r="E152" s="115"/>
      <c r="F152" s="113"/>
      <c r="G152" s="113"/>
      <c r="H152" s="113"/>
    </row>
    <row r="153" spans="1:8" ht="15" customHeight="1">
      <c r="A153" s="113"/>
      <c r="B153" s="113"/>
      <c r="C153" s="113"/>
      <c r="D153" s="114"/>
      <c r="E153" s="115"/>
      <c r="F153" s="113"/>
      <c r="G153" s="113"/>
      <c r="H153" s="113"/>
    </row>
    <row r="154" spans="1:8" ht="15" customHeight="1">
      <c r="A154" s="113"/>
      <c r="B154" s="113"/>
      <c r="C154" s="113"/>
      <c r="D154" s="114"/>
      <c r="E154" s="115"/>
      <c r="F154" s="113"/>
      <c r="G154" s="113"/>
      <c r="H154" s="113"/>
    </row>
    <row r="155" spans="1:8" ht="15" customHeight="1">
      <c r="A155" s="113"/>
      <c r="B155" s="113"/>
      <c r="C155" s="113"/>
      <c r="D155" s="114"/>
      <c r="E155" s="115"/>
      <c r="F155" s="113"/>
      <c r="G155" s="113"/>
      <c r="H155" s="113"/>
    </row>
    <row r="156" spans="1:8" ht="15" customHeight="1">
      <c r="A156" s="113"/>
      <c r="B156" s="113"/>
      <c r="C156" s="113"/>
      <c r="D156" s="114"/>
      <c r="E156" s="115"/>
      <c r="F156" s="113"/>
      <c r="G156" s="113"/>
      <c r="H156" s="113"/>
    </row>
    <row r="157" spans="1:8" ht="15" customHeight="1">
      <c r="A157" s="113"/>
      <c r="B157" s="113"/>
      <c r="C157" s="113"/>
      <c r="D157" s="114"/>
      <c r="E157" s="115"/>
      <c r="F157" s="113"/>
      <c r="G157" s="113"/>
      <c r="H157" s="113"/>
    </row>
    <row r="158" spans="1:8" ht="15" customHeight="1">
      <c r="A158" s="113"/>
      <c r="B158" s="113"/>
      <c r="C158" s="113"/>
      <c r="D158" s="114"/>
      <c r="E158" s="115"/>
      <c r="F158" s="113"/>
      <c r="G158" s="113"/>
      <c r="H158" s="113"/>
    </row>
    <row r="159" spans="1:8" ht="15" customHeight="1">
      <c r="A159" s="113"/>
      <c r="B159" s="113"/>
      <c r="C159" s="113"/>
      <c r="D159" s="114"/>
      <c r="E159" s="115"/>
      <c r="F159" s="113"/>
      <c r="G159" s="113"/>
      <c r="H159" s="113"/>
    </row>
    <row r="160" spans="1:8" ht="15" customHeight="1">
      <c r="A160" s="113"/>
      <c r="B160" s="113"/>
      <c r="C160" s="113"/>
      <c r="D160" s="114"/>
      <c r="E160" s="115"/>
      <c r="F160" s="113"/>
      <c r="G160" s="113"/>
      <c r="H160" s="113"/>
    </row>
    <row r="161" spans="1:8" ht="15" customHeight="1">
      <c r="A161" s="113"/>
      <c r="B161" s="113"/>
      <c r="C161" s="113"/>
      <c r="D161" s="114"/>
      <c r="E161" s="115"/>
      <c r="F161" s="113"/>
      <c r="G161" s="113"/>
      <c r="H161" s="113"/>
    </row>
    <row r="162" spans="1:8" ht="15" customHeight="1">
      <c r="A162" s="113"/>
      <c r="B162" s="113"/>
      <c r="C162" s="113"/>
      <c r="D162" s="114"/>
      <c r="E162" s="115"/>
      <c r="F162" s="113"/>
      <c r="G162" s="113"/>
      <c r="H162" s="113"/>
    </row>
    <row r="163" spans="1:8" ht="15" customHeight="1">
      <c r="A163" s="113"/>
      <c r="B163" s="113"/>
      <c r="C163" s="113"/>
      <c r="D163" s="114"/>
      <c r="E163" s="115"/>
      <c r="F163" s="113"/>
      <c r="G163" s="113"/>
      <c r="H163" s="113"/>
    </row>
    <row r="164" spans="1:8" ht="15" customHeight="1">
      <c r="A164" s="113"/>
      <c r="B164" s="113"/>
      <c r="C164" s="113"/>
      <c r="D164" s="114"/>
      <c r="E164" s="115"/>
      <c r="F164" s="113"/>
      <c r="G164" s="113"/>
      <c r="H164" s="113"/>
    </row>
    <row r="165" spans="1:8" ht="15" customHeight="1">
      <c r="A165" s="113"/>
      <c r="B165" s="113"/>
      <c r="C165" s="113"/>
      <c r="D165" s="114"/>
      <c r="E165" s="115"/>
      <c r="F165" s="113"/>
      <c r="G165" s="113"/>
      <c r="H165" s="113"/>
    </row>
    <row r="166" spans="1:8" ht="15" customHeight="1">
      <c r="A166" s="113"/>
      <c r="B166" s="113"/>
      <c r="C166" s="113"/>
      <c r="D166" s="114"/>
      <c r="E166" s="115"/>
      <c r="F166" s="113"/>
      <c r="G166" s="113"/>
      <c r="H166" s="113"/>
    </row>
    <row r="167" spans="1:8" ht="15" customHeight="1">
      <c r="A167" s="113"/>
      <c r="B167" s="113"/>
      <c r="C167" s="113"/>
      <c r="D167" s="114"/>
      <c r="E167" s="115"/>
      <c r="F167" s="113"/>
      <c r="G167" s="113"/>
      <c r="H167" s="113"/>
    </row>
    <row r="168" spans="1:8" ht="15" customHeight="1">
      <c r="A168" s="113"/>
      <c r="B168" s="113"/>
      <c r="C168" s="113"/>
      <c r="D168" s="114"/>
      <c r="E168" s="115"/>
      <c r="F168" s="113"/>
      <c r="G168" s="113"/>
      <c r="H168" s="113"/>
    </row>
    <row r="169" spans="1:8" ht="15" customHeight="1">
      <c r="A169" s="113"/>
      <c r="B169" s="113"/>
      <c r="C169" s="113"/>
      <c r="D169" s="114"/>
      <c r="E169" s="115"/>
      <c r="F169" s="113"/>
      <c r="G169" s="113"/>
      <c r="H169" s="113"/>
    </row>
    <row r="170" spans="1:8" ht="15" customHeight="1">
      <c r="A170" s="113"/>
      <c r="B170" s="113"/>
      <c r="C170" s="113"/>
      <c r="D170" s="114"/>
      <c r="E170" s="115"/>
      <c r="F170" s="113"/>
      <c r="G170" s="113"/>
      <c r="H170" s="113"/>
    </row>
    <row r="171" spans="1:8" ht="15" customHeight="1">
      <c r="A171" s="113"/>
      <c r="B171" s="113"/>
      <c r="C171" s="113"/>
      <c r="D171" s="114"/>
      <c r="E171" s="115"/>
      <c r="F171" s="113"/>
      <c r="G171" s="113"/>
      <c r="H171" s="113"/>
    </row>
    <row r="172" spans="1:8" ht="15" customHeight="1">
      <c r="A172" s="113"/>
      <c r="B172" s="113"/>
      <c r="C172" s="113"/>
      <c r="D172" s="114"/>
      <c r="E172" s="115"/>
      <c r="F172" s="113"/>
      <c r="G172" s="113"/>
      <c r="H172" s="113"/>
    </row>
    <row r="173" spans="1:5" ht="15" customHeight="1">
      <c r="A173" s="113"/>
      <c r="B173" s="113"/>
      <c r="C173" s="113"/>
      <c r="D173" s="114"/>
      <c r="E173" s="115"/>
    </row>
    <row r="174" spans="1:5" ht="15" customHeight="1">
      <c r="A174" s="113"/>
      <c r="B174" s="113"/>
      <c r="C174" s="113"/>
      <c r="D174" s="114"/>
      <c r="E174" s="115"/>
    </row>
    <row r="175" spans="1:5" ht="15" customHeight="1">
      <c r="A175" s="113"/>
      <c r="B175" s="113"/>
      <c r="C175" s="113"/>
      <c r="D175" s="114"/>
      <c r="E175" s="115"/>
    </row>
    <row r="176" spans="1:5" ht="15" customHeight="1">
      <c r="A176" s="113"/>
      <c r="B176" s="113"/>
      <c r="C176" s="113"/>
      <c r="D176" s="114"/>
      <c r="E176" s="115"/>
    </row>
    <row r="177" spans="1:5" ht="15" customHeight="1">
      <c r="A177" s="113"/>
      <c r="B177" s="113"/>
      <c r="C177" s="113"/>
      <c r="D177" s="114"/>
      <c r="E177" s="115"/>
    </row>
    <row r="178" spans="1:5" ht="15" customHeight="1">
      <c r="A178" s="113"/>
      <c r="B178" s="113"/>
      <c r="C178" s="113"/>
      <c r="D178" s="114"/>
      <c r="E178" s="115"/>
    </row>
    <row r="179" spans="1:5" ht="15" customHeight="1">
      <c r="A179" s="113"/>
      <c r="B179" s="113"/>
      <c r="C179" s="113"/>
      <c r="D179" s="114"/>
      <c r="E179" s="115"/>
    </row>
    <row r="180" spans="1:5" ht="15" customHeight="1">
      <c r="A180" s="113"/>
      <c r="B180" s="113"/>
      <c r="C180" s="113"/>
      <c r="D180" s="114"/>
      <c r="E180" s="115"/>
    </row>
    <row r="181" spans="1:5" ht="15" customHeight="1">
      <c r="A181" s="113"/>
      <c r="B181" s="113"/>
      <c r="C181" s="113"/>
      <c r="D181" s="114"/>
      <c r="E181" s="115"/>
    </row>
    <row r="182" spans="1:5" ht="15" customHeight="1">
      <c r="A182" s="113"/>
      <c r="B182" s="113"/>
      <c r="C182" s="113"/>
      <c r="D182" s="114"/>
      <c r="E182" s="115"/>
    </row>
    <row r="183" spans="1:5" ht="15" customHeight="1">
      <c r="A183" s="113"/>
      <c r="B183" s="113"/>
      <c r="C183" s="113"/>
      <c r="D183" s="114"/>
      <c r="E183" s="115"/>
    </row>
    <row r="184" spans="1:5" ht="15" customHeight="1">
      <c r="A184" s="113"/>
      <c r="B184" s="113"/>
      <c r="C184" s="113"/>
      <c r="D184" s="114"/>
      <c r="E184" s="115"/>
    </row>
    <row r="185" spans="1:5" ht="15" customHeight="1">
      <c r="A185" s="113"/>
      <c r="B185" s="113"/>
      <c r="C185" s="113"/>
      <c r="D185" s="114"/>
      <c r="E185" s="115"/>
    </row>
    <row r="186" spans="1:5" ht="15" customHeight="1">
      <c r="A186" s="113"/>
      <c r="B186" s="113"/>
      <c r="C186" s="113"/>
      <c r="D186" s="114"/>
      <c r="E186" s="115"/>
    </row>
    <row r="187" spans="1:5" ht="15" customHeight="1">
      <c r="A187" s="113"/>
      <c r="B187" s="113"/>
      <c r="C187" s="113"/>
      <c r="D187" s="114"/>
      <c r="E187" s="115"/>
    </row>
    <row r="188" spans="1:5" ht="15" customHeight="1">
      <c r="A188" s="113"/>
      <c r="B188" s="113"/>
      <c r="C188" s="113"/>
      <c r="D188" s="114"/>
      <c r="E188" s="115"/>
    </row>
    <row r="189" spans="1:5" ht="15" customHeight="1">
      <c r="A189" s="113"/>
      <c r="B189" s="113"/>
      <c r="C189" s="113"/>
      <c r="D189" s="114"/>
      <c r="E189" s="115"/>
    </row>
    <row r="190" spans="1:5" ht="15" customHeight="1">
      <c r="A190" s="113"/>
      <c r="B190" s="113"/>
      <c r="C190" s="113"/>
      <c r="D190" s="114"/>
      <c r="E190" s="115"/>
    </row>
    <row r="191" spans="1:5" ht="15" customHeight="1">
      <c r="A191" s="113"/>
      <c r="B191" s="113"/>
      <c r="C191" s="113"/>
      <c r="D191" s="114"/>
      <c r="E191" s="115"/>
    </row>
    <row r="192" spans="1:5" ht="15" customHeight="1">
      <c r="A192" s="113"/>
      <c r="B192" s="113"/>
      <c r="C192" s="113"/>
      <c r="D192" s="114"/>
      <c r="E192" s="115"/>
    </row>
    <row r="193" spans="1:5" ht="15" customHeight="1">
      <c r="A193" s="113"/>
      <c r="B193" s="113"/>
      <c r="C193" s="113"/>
      <c r="D193" s="114"/>
      <c r="E193" s="115"/>
    </row>
    <row r="194" spans="1:5" ht="15" customHeight="1">
      <c r="A194" s="113"/>
      <c r="B194" s="113"/>
      <c r="C194" s="113"/>
      <c r="D194" s="114"/>
      <c r="E194" s="115"/>
    </row>
    <row r="195" spans="1:5" ht="15" customHeight="1">
      <c r="A195" s="113"/>
      <c r="B195" s="113"/>
      <c r="C195" s="113"/>
      <c r="D195" s="114"/>
      <c r="E195" s="115"/>
    </row>
    <row r="196" spans="1:5" ht="15" customHeight="1">
      <c r="A196" s="113"/>
      <c r="B196" s="113"/>
      <c r="C196" s="113"/>
      <c r="D196" s="114"/>
      <c r="E196" s="115"/>
    </row>
    <row r="197" spans="1:5" ht="15" customHeight="1">
      <c r="A197" s="113"/>
      <c r="B197" s="113"/>
      <c r="C197" s="113"/>
      <c r="D197" s="114"/>
      <c r="E197" s="115"/>
    </row>
    <row r="198" spans="1:5" ht="15" customHeight="1">
      <c r="A198" s="113"/>
      <c r="B198" s="113"/>
      <c r="C198" s="113"/>
      <c r="D198" s="114"/>
      <c r="E198" s="115"/>
    </row>
    <row r="199" spans="1:5" ht="15" customHeight="1">
      <c r="A199" s="113"/>
      <c r="B199" s="113"/>
      <c r="C199" s="113"/>
      <c r="D199" s="114"/>
      <c r="E199" s="115"/>
    </row>
    <row r="200" spans="1:5" ht="15" customHeight="1">
      <c r="A200" s="113"/>
      <c r="B200" s="113"/>
      <c r="C200" s="113"/>
      <c r="D200" s="114"/>
      <c r="E200" s="115"/>
    </row>
    <row r="201" spans="1:5" ht="15" customHeight="1">
      <c r="A201" s="113"/>
      <c r="B201" s="113"/>
      <c r="C201" s="113"/>
      <c r="D201" s="114"/>
      <c r="E201" s="115"/>
    </row>
    <row r="202" spans="1:5" ht="15" customHeight="1">
      <c r="A202" s="113"/>
      <c r="B202" s="113"/>
      <c r="C202" s="113"/>
      <c r="D202" s="114"/>
      <c r="E202" s="115"/>
    </row>
    <row r="203" spans="1:5" ht="15" customHeight="1">
      <c r="A203" s="113"/>
      <c r="B203" s="113"/>
      <c r="C203" s="113"/>
      <c r="D203" s="114"/>
      <c r="E203" s="115"/>
    </row>
    <row r="204" spans="1:5" ht="15" customHeight="1">
      <c r="A204" s="113"/>
      <c r="B204" s="113"/>
      <c r="C204" s="113"/>
      <c r="D204" s="114"/>
      <c r="E204" s="115"/>
    </row>
    <row r="205" spans="1:5" ht="15" customHeight="1">
      <c r="A205" s="113"/>
      <c r="B205" s="113"/>
      <c r="C205" s="113"/>
      <c r="D205" s="114"/>
      <c r="E205" s="115"/>
    </row>
    <row r="206" spans="1:5" ht="15" customHeight="1">
      <c r="A206" s="113"/>
      <c r="B206" s="113"/>
      <c r="C206" s="113"/>
      <c r="D206" s="114"/>
      <c r="E206" s="115"/>
    </row>
    <row r="207" spans="1:5" ht="15" customHeight="1">
      <c r="A207" s="113"/>
      <c r="B207" s="113"/>
      <c r="C207" s="113"/>
      <c r="D207" s="114"/>
      <c r="E207" s="115"/>
    </row>
    <row r="208" spans="1:5" ht="15" customHeight="1">
      <c r="A208" s="113"/>
      <c r="B208" s="113"/>
      <c r="C208" s="113"/>
      <c r="D208" s="114"/>
      <c r="E208" s="115"/>
    </row>
    <row r="209" spans="1:5" ht="15" customHeight="1">
      <c r="A209" s="113"/>
      <c r="B209" s="113"/>
      <c r="C209" s="113"/>
      <c r="D209" s="114"/>
      <c r="E209" s="115"/>
    </row>
    <row r="210" spans="1:5" ht="15" customHeight="1">
      <c r="A210" s="113"/>
      <c r="B210" s="113"/>
      <c r="C210" s="113"/>
      <c r="D210" s="114"/>
      <c r="E210" s="115"/>
    </row>
    <row r="211" spans="1:5" ht="15" customHeight="1">
      <c r="A211" s="113"/>
      <c r="B211" s="113"/>
      <c r="C211" s="113"/>
      <c r="D211" s="114"/>
      <c r="E211" s="115"/>
    </row>
    <row r="212" spans="1:5" ht="15" customHeight="1">
      <c r="A212" s="113"/>
      <c r="B212" s="113"/>
      <c r="C212" s="113"/>
      <c r="D212" s="114"/>
      <c r="E212" s="115"/>
    </row>
    <row r="213" spans="1:5" ht="15" customHeight="1">
      <c r="A213" s="113"/>
      <c r="B213" s="113"/>
      <c r="C213" s="113"/>
      <c r="D213" s="114"/>
      <c r="E213" s="115"/>
    </row>
    <row r="214" spans="1:5" ht="15" customHeight="1">
      <c r="A214" s="113"/>
      <c r="B214" s="113"/>
      <c r="C214" s="113"/>
      <c r="D214" s="114"/>
      <c r="E214" s="115"/>
    </row>
  </sheetData>
  <sheetProtection/>
  <mergeCells count="9">
    <mergeCell ref="A1:H1"/>
    <mergeCell ref="A2:H2"/>
    <mergeCell ref="A10:A13"/>
    <mergeCell ref="A15:A17"/>
    <mergeCell ref="A18:A19"/>
    <mergeCell ref="A20:A21"/>
    <mergeCell ref="A22:A23"/>
    <mergeCell ref="F4:F8"/>
    <mergeCell ref="F10:F27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C9" sqref="C9"/>
    </sheetView>
  </sheetViews>
  <sheetFormatPr defaultColWidth="9.00390625" defaultRowHeight="15" customHeight="1"/>
  <cols>
    <col min="1" max="1" width="6.625" style="96" customWidth="1"/>
    <col min="2" max="2" width="5.00390625" style="96" customWidth="1"/>
    <col min="3" max="3" width="7.625" style="97" customWidth="1"/>
    <col min="4" max="4" width="13.625" style="98" customWidth="1"/>
    <col min="5" max="5" width="4.625" style="96" customWidth="1"/>
    <col min="6" max="6" width="9.50390625" style="96" customWidth="1"/>
    <col min="7" max="7" width="27.875" style="96" customWidth="1"/>
    <col min="8" max="16384" width="9.00390625" style="99" customWidth="1"/>
  </cols>
  <sheetData>
    <row r="1" spans="1:7" ht="40.5" customHeight="1">
      <c r="A1" s="75" t="s">
        <v>612</v>
      </c>
      <c r="B1" s="75"/>
      <c r="C1" s="100"/>
      <c r="D1" s="76"/>
      <c r="E1" s="75"/>
      <c r="F1" s="75"/>
      <c r="G1" s="77"/>
    </row>
    <row r="2" spans="1:7" s="93" customFormat="1" ht="18.75" customHeight="1">
      <c r="A2" s="78" t="s">
        <v>1</v>
      </c>
      <c r="B2" s="79"/>
      <c r="C2" s="101"/>
      <c r="D2" s="80"/>
      <c r="E2" s="102"/>
      <c r="F2" s="81" t="s">
        <v>2</v>
      </c>
      <c r="G2" s="81"/>
    </row>
    <row r="3" spans="1:7" ht="33" customHeight="1">
      <c r="A3" s="17" t="s">
        <v>3</v>
      </c>
      <c r="B3" s="17" t="s">
        <v>4</v>
      </c>
      <c r="C3" s="48" t="s">
        <v>5</v>
      </c>
      <c r="D3" s="82" t="s">
        <v>613</v>
      </c>
      <c r="E3" s="17" t="s">
        <v>8</v>
      </c>
      <c r="F3" s="17" t="s">
        <v>579</v>
      </c>
      <c r="G3" s="17" t="s">
        <v>614</v>
      </c>
    </row>
    <row r="4" spans="1:7" s="94" customFormat="1" ht="19.5" customHeight="1">
      <c r="A4" s="17" t="s">
        <v>51</v>
      </c>
      <c r="B4" s="17">
        <v>1</v>
      </c>
      <c r="C4" s="48" t="s">
        <v>552</v>
      </c>
      <c r="D4" s="82">
        <f>1140-478</f>
        <v>662</v>
      </c>
      <c r="E4" s="86" t="s">
        <v>553</v>
      </c>
      <c r="F4" s="17" t="s">
        <v>586</v>
      </c>
      <c r="G4" s="17"/>
    </row>
    <row r="5" spans="1:7" s="94" customFormat="1" ht="19.5" customHeight="1">
      <c r="A5" s="17"/>
      <c r="B5" s="17">
        <v>2</v>
      </c>
      <c r="C5" s="48" t="s">
        <v>554</v>
      </c>
      <c r="D5" s="82">
        <v>1900</v>
      </c>
      <c r="E5" s="86"/>
      <c r="F5" s="17" t="s">
        <v>592</v>
      </c>
      <c r="G5" s="17" t="s">
        <v>615</v>
      </c>
    </row>
    <row r="6" spans="1:7" s="94" customFormat="1" ht="19.5" customHeight="1">
      <c r="A6" s="16" t="s">
        <v>53</v>
      </c>
      <c r="B6" s="17">
        <v>3</v>
      </c>
      <c r="C6" s="103" t="s">
        <v>557</v>
      </c>
      <c r="D6" s="82">
        <v>95</v>
      </c>
      <c r="E6" s="86"/>
      <c r="F6" s="17" t="s">
        <v>589</v>
      </c>
      <c r="G6" s="17"/>
    </row>
    <row r="7" spans="1:7" s="94" customFormat="1" ht="19.5" customHeight="1">
      <c r="A7" s="104" t="s">
        <v>251</v>
      </c>
      <c r="B7" s="17">
        <v>4</v>
      </c>
      <c r="C7" s="105" t="s">
        <v>558</v>
      </c>
      <c r="D7" s="82">
        <v>95</v>
      </c>
      <c r="E7" s="86"/>
      <c r="F7" s="17" t="s">
        <v>589</v>
      </c>
      <c r="G7" s="17"/>
    </row>
    <row r="8" spans="1:7" s="94" customFormat="1" ht="19.5" customHeight="1">
      <c r="A8" s="106"/>
      <c r="B8" s="17">
        <v>5</v>
      </c>
      <c r="C8" s="48" t="s">
        <v>559</v>
      </c>
      <c r="D8" s="82">
        <v>1140</v>
      </c>
      <c r="E8" s="86"/>
      <c r="F8" s="17" t="s">
        <v>586</v>
      </c>
      <c r="G8" s="17" t="s">
        <v>560</v>
      </c>
    </row>
    <row r="9" spans="1:7" s="94" customFormat="1" ht="19.5" customHeight="1">
      <c r="A9" s="17" t="s">
        <v>64</v>
      </c>
      <c r="B9" s="17">
        <v>6</v>
      </c>
      <c r="C9" s="48" t="s">
        <v>561</v>
      </c>
      <c r="D9" s="82">
        <f>95-21</f>
        <v>74</v>
      </c>
      <c r="E9" s="86"/>
      <c r="F9" s="17" t="s">
        <v>589</v>
      </c>
      <c r="G9" s="17" t="s">
        <v>439</v>
      </c>
    </row>
    <row r="10" spans="1:7" s="94" customFormat="1" ht="19.5" customHeight="1">
      <c r="A10" s="17"/>
      <c r="B10" s="17">
        <v>7</v>
      </c>
      <c r="C10" s="85" t="s">
        <v>562</v>
      </c>
      <c r="D10" s="82">
        <v>95</v>
      </c>
      <c r="E10" s="86"/>
      <c r="F10" s="17" t="s">
        <v>589</v>
      </c>
      <c r="G10" s="107" t="s">
        <v>563</v>
      </c>
    </row>
    <row r="11" spans="1:7" s="94" customFormat="1" ht="19.5" customHeight="1">
      <c r="A11" s="16" t="s">
        <v>117</v>
      </c>
      <c r="B11" s="17">
        <v>8</v>
      </c>
      <c r="C11" s="48" t="s">
        <v>564</v>
      </c>
      <c r="D11" s="82">
        <v>1140</v>
      </c>
      <c r="E11" s="86"/>
      <c r="F11" s="17" t="s">
        <v>586</v>
      </c>
      <c r="G11" s="107" t="s">
        <v>565</v>
      </c>
    </row>
    <row r="12" spans="1:7" s="94" customFormat="1" ht="19.5" customHeight="1">
      <c r="A12" s="84" t="s">
        <v>219</v>
      </c>
      <c r="B12" s="17">
        <v>9</v>
      </c>
      <c r="C12" s="85" t="s">
        <v>566</v>
      </c>
      <c r="D12" s="82">
        <v>1140</v>
      </c>
      <c r="E12" s="86"/>
      <c r="F12" s="17" t="s">
        <v>586</v>
      </c>
      <c r="G12" s="17" t="s">
        <v>567</v>
      </c>
    </row>
    <row r="13" spans="1:7" s="94" customFormat="1" ht="19.5" customHeight="1">
      <c r="A13" s="108"/>
      <c r="B13" s="17">
        <v>10</v>
      </c>
      <c r="C13" s="85" t="s">
        <v>568</v>
      </c>
      <c r="D13" s="82">
        <f>1140-368</f>
        <v>772</v>
      </c>
      <c r="E13" s="86"/>
      <c r="F13" s="17" t="s">
        <v>586</v>
      </c>
      <c r="G13" s="17" t="s">
        <v>616</v>
      </c>
    </row>
    <row r="14" spans="1:7" s="94" customFormat="1" ht="19.5" customHeight="1">
      <c r="A14" s="85" t="s">
        <v>211</v>
      </c>
      <c r="B14" s="17">
        <v>11</v>
      </c>
      <c r="C14" s="85" t="s">
        <v>570</v>
      </c>
      <c r="D14" s="109">
        <v>1900</v>
      </c>
      <c r="E14" s="86"/>
      <c r="F14" s="48" t="s">
        <v>592</v>
      </c>
      <c r="G14" s="48" t="s">
        <v>571</v>
      </c>
    </row>
    <row r="15" spans="1:7" s="95" customFormat="1" ht="19.5" customHeight="1">
      <c r="A15" s="17" t="s">
        <v>33</v>
      </c>
      <c r="B15" s="17">
        <v>12</v>
      </c>
      <c r="C15" s="48" t="s">
        <v>556</v>
      </c>
      <c r="D15" s="82">
        <v>1140</v>
      </c>
      <c r="E15" s="86"/>
      <c r="F15" s="48" t="s">
        <v>586</v>
      </c>
      <c r="G15" s="48" t="s">
        <v>97</v>
      </c>
    </row>
    <row r="16" spans="1:7" s="96" customFormat="1" ht="19.5" customHeight="1">
      <c r="A16" s="10" t="s">
        <v>59</v>
      </c>
      <c r="B16" s="10">
        <v>12</v>
      </c>
      <c r="C16" s="65"/>
      <c r="D16" s="88">
        <f>SUM(D4:D15)</f>
        <v>10153</v>
      </c>
      <c r="E16" s="10"/>
      <c r="F16" s="10"/>
      <c r="G16" s="17"/>
    </row>
    <row r="17" spans="1:7" s="96" customFormat="1" ht="30.75" customHeight="1">
      <c r="A17" s="89"/>
      <c r="B17" s="89"/>
      <c r="C17" s="110"/>
      <c r="D17" s="90"/>
      <c r="E17" s="91"/>
      <c r="F17" s="91"/>
      <c r="G17" s="111"/>
    </row>
    <row r="18" spans="3:4" s="94" customFormat="1" ht="18" customHeight="1">
      <c r="C18" s="95"/>
      <c r="D18" s="112"/>
    </row>
    <row r="19" ht="16.5" customHeight="1"/>
    <row r="42" spans="1:7" ht="15" customHeight="1">
      <c r="A42" s="113"/>
      <c r="B42" s="113"/>
      <c r="C42" s="114"/>
      <c r="D42" s="115"/>
      <c r="E42" s="113"/>
      <c r="F42" s="113"/>
      <c r="G42" s="113"/>
    </row>
    <row r="43" spans="1:7" ht="15" customHeight="1">
      <c r="A43" s="113"/>
      <c r="B43" s="113"/>
      <c r="C43" s="114"/>
      <c r="D43" s="115"/>
      <c r="E43" s="113"/>
      <c r="F43" s="113"/>
      <c r="G43" s="113"/>
    </row>
    <row r="44" spans="1:7" ht="15" customHeight="1">
      <c r="A44" s="113"/>
      <c r="B44" s="113"/>
      <c r="C44" s="114"/>
      <c r="D44" s="115"/>
      <c r="E44" s="113"/>
      <c r="F44" s="113"/>
      <c r="G44" s="113"/>
    </row>
    <row r="45" spans="1:7" ht="15" customHeight="1">
      <c r="A45" s="113"/>
      <c r="B45" s="113"/>
      <c r="C45" s="114"/>
      <c r="D45" s="115"/>
      <c r="E45" s="113"/>
      <c r="F45" s="113"/>
      <c r="G45" s="113"/>
    </row>
    <row r="46" spans="1:7" ht="15" customHeight="1">
      <c r="A46" s="113"/>
      <c r="B46" s="113"/>
      <c r="C46" s="114"/>
      <c r="D46" s="115"/>
      <c r="E46" s="113"/>
      <c r="F46" s="113"/>
      <c r="G46" s="113"/>
    </row>
    <row r="47" spans="1:7" ht="15" customHeight="1">
      <c r="A47" s="113"/>
      <c r="B47" s="113"/>
      <c r="C47" s="114"/>
      <c r="D47" s="115"/>
      <c r="E47" s="113"/>
      <c r="F47" s="113"/>
      <c r="G47" s="113"/>
    </row>
    <row r="48" spans="1:7" ht="15" customHeight="1">
      <c r="A48" s="113"/>
      <c r="B48" s="113"/>
      <c r="C48" s="114"/>
      <c r="D48" s="115"/>
      <c r="E48" s="113"/>
      <c r="F48" s="113"/>
      <c r="G48" s="113"/>
    </row>
    <row r="49" spans="1:7" ht="15" customHeight="1">
      <c r="A49" s="113"/>
      <c r="B49" s="113"/>
      <c r="C49" s="114"/>
      <c r="D49" s="115"/>
      <c r="E49" s="113"/>
      <c r="F49" s="113"/>
      <c r="G49" s="113"/>
    </row>
    <row r="50" spans="1:7" ht="15" customHeight="1">
      <c r="A50" s="113"/>
      <c r="B50" s="113"/>
      <c r="C50" s="114"/>
      <c r="D50" s="115"/>
      <c r="E50" s="113"/>
      <c r="F50" s="113"/>
      <c r="G50" s="113"/>
    </row>
    <row r="51" spans="1:7" ht="15" customHeight="1">
      <c r="A51" s="113"/>
      <c r="B51" s="113"/>
      <c r="C51" s="114"/>
      <c r="D51" s="115"/>
      <c r="E51" s="113"/>
      <c r="F51" s="113"/>
      <c r="G51" s="113"/>
    </row>
    <row r="52" spans="1:7" ht="15" customHeight="1">
      <c r="A52" s="113"/>
      <c r="B52" s="113"/>
      <c r="C52" s="114"/>
      <c r="D52" s="115"/>
      <c r="E52" s="113"/>
      <c r="F52" s="113"/>
      <c r="G52" s="113"/>
    </row>
    <row r="53" spans="1:7" ht="15" customHeight="1">
      <c r="A53" s="113"/>
      <c r="B53" s="113"/>
      <c r="C53" s="114"/>
      <c r="D53" s="115"/>
      <c r="E53" s="113"/>
      <c r="F53" s="113"/>
      <c r="G53" s="113"/>
    </row>
    <row r="54" spans="1:7" ht="15" customHeight="1">
      <c r="A54" s="113"/>
      <c r="B54" s="113"/>
      <c r="C54" s="114"/>
      <c r="D54" s="115"/>
      <c r="E54" s="113"/>
      <c r="F54" s="113"/>
      <c r="G54" s="113"/>
    </row>
    <row r="55" spans="1:7" ht="15" customHeight="1">
      <c r="A55" s="113"/>
      <c r="B55" s="113"/>
      <c r="C55" s="114"/>
      <c r="D55" s="115"/>
      <c r="E55" s="113"/>
      <c r="F55" s="113"/>
      <c r="G55" s="113"/>
    </row>
    <row r="56" spans="1:7" ht="15" customHeight="1">
      <c r="A56" s="113"/>
      <c r="B56" s="113"/>
      <c r="C56" s="114"/>
      <c r="D56" s="115"/>
      <c r="E56" s="113"/>
      <c r="F56" s="113"/>
      <c r="G56" s="113"/>
    </row>
    <row r="57" spans="1:7" ht="15" customHeight="1">
      <c r="A57" s="113"/>
      <c r="B57" s="113"/>
      <c r="C57" s="114"/>
      <c r="D57" s="115"/>
      <c r="E57" s="113"/>
      <c r="F57" s="113"/>
      <c r="G57" s="113"/>
    </row>
    <row r="58" spans="1:7" ht="15" customHeight="1">
      <c r="A58" s="113"/>
      <c r="B58" s="113"/>
      <c r="C58" s="114"/>
      <c r="D58" s="115"/>
      <c r="E58" s="113"/>
      <c r="F58" s="113"/>
      <c r="G58" s="113"/>
    </row>
    <row r="59" spans="1:7" ht="15" customHeight="1">
      <c r="A59" s="113"/>
      <c r="B59" s="113"/>
      <c r="C59" s="114"/>
      <c r="D59" s="115"/>
      <c r="E59" s="113"/>
      <c r="F59" s="113"/>
      <c r="G59" s="113"/>
    </row>
    <row r="60" spans="1:7" ht="15" customHeight="1">
      <c r="A60" s="113"/>
      <c r="B60" s="113"/>
      <c r="C60" s="114"/>
      <c r="D60" s="115"/>
      <c r="E60" s="113"/>
      <c r="F60" s="113"/>
      <c r="G60" s="113"/>
    </row>
    <row r="61" spans="1:7" ht="15" customHeight="1">
      <c r="A61" s="113"/>
      <c r="B61" s="113"/>
      <c r="C61" s="114"/>
      <c r="D61" s="115"/>
      <c r="E61" s="113"/>
      <c r="F61" s="113"/>
      <c r="G61" s="113"/>
    </row>
    <row r="62" spans="1:7" ht="15" customHeight="1">
      <c r="A62" s="113"/>
      <c r="B62" s="113"/>
      <c r="C62" s="114"/>
      <c r="D62" s="115"/>
      <c r="E62" s="113"/>
      <c r="F62" s="113"/>
      <c r="G62" s="113"/>
    </row>
    <row r="63" spans="1:7" ht="15" customHeight="1">
      <c r="A63" s="113"/>
      <c r="B63" s="113"/>
      <c r="C63" s="114"/>
      <c r="D63" s="115"/>
      <c r="E63" s="113"/>
      <c r="F63" s="113"/>
      <c r="G63" s="113"/>
    </row>
    <row r="64" spans="1:7" ht="15" customHeight="1">
      <c r="A64" s="113"/>
      <c r="B64" s="113"/>
      <c r="C64" s="114"/>
      <c r="D64" s="115"/>
      <c r="E64" s="113"/>
      <c r="F64" s="113"/>
      <c r="G64" s="113"/>
    </row>
    <row r="65" spans="1:7" ht="15" customHeight="1">
      <c r="A65" s="113"/>
      <c r="B65" s="113"/>
      <c r="C65" s="114"/>
      <c r="D65" s="115"/>
      <c r="E65" s="113"/>
      <c r="F65" s="113"/>
      <c r="G65" s="113"/>
    </row>
    <row r="66" spans="1:7" ht="15" customHeight="1">
      <c r="A66" s="113"/>
      <c r="B66" s="113"/>
      <c r="C66" s="114"/>
      <c r="D66" s="115"/>
      <c r="E66" s="113"/>
      <c r="F66" s="113"/>
      <c r="G66" s="113"/>
    </row>
    <row r="67" spans="1:7" ht="15" customHeight="1">
      <c r="A67" s="113"/>
      <c r="B67" s="113"/>
      <c r="C67" s="114"/>
      <c r="D67" s="115"/>
      <c r="E67" s="113"/>
      <c r="F67" s="113"/>
      <c r="G67" s="113"/>
    </row>
    <row r="68" spans="1:7" ht="15" customHeight="1">
      <c r="A68" s="113"/>
      <c r="B68" s="113"/>
      <c r="C68" s="114"/>
      <c r="D68" s="115"/>
      <c r="E68" s="113"/>
      <c r="F68" s="113"/>
      <c r="G68" s="113"/>
    </row>
    <row r="69" spans="1:7" ht="15" customHeight="1">
      <c r="A69" s="113"/>
      <c r="B69" s="113"/>
      <c r="C69" s="114"/>
      <c r="D69" s="115"/>
      <c r="E69" s="113"/>
      <c r="F69" s="113"/>
      <c r="G69" s="113"/>
    </row>
    <row r="70" spans="1:7" ht="15" customHeight="1">
      <c r="A70" s="113"/>
      <c r="B70" s="113"/>
      <c r="C70" s="114"/>
      <c r="D70" s="115"/>
      <c r="E70" s="113"/>
      <c r="F70" s="113"/>
      <c r="G70" s="113"/>
    </row>
    <row r="71" spans="1:7" ht="15" customHeight="1">
      <c r="A71" s="113"/>
      <c r="B71" s="113"/>
      <c r="C71" s="114"/>
      <c r="D71" s="115"/>
      <c r="E71" s="113"/>
      <c r="F71" s="113"/>
      <c r="G71" s="113"/>
    </row>
    <row r="72" spans="1:7" ht="15" customHeight="1">
      <c r="A72" s="113"/>
      <c r="B72" s="113"/>
      <c r="C72" s="114"/>
      <c r="D72" s="115"/>
      <c r="E72" s="113"/>
      <c r="F72" s="113"/>
      <c r="G72" s="113"/>
    </row>
    <row r="73" spans="1:7" ht="15" customHeight="1">
      <c r="A73" s="113"/>
      <c r="B73" s="113"/>
      <c r="C73" s="114"/>
      <c r="D73" s="115"/>
      <c r="E73" s="113"/>
      <c r="F73" s="113"/>
      <c r="G73" s="113"/>
    </row>
    <row r="74" spans="1:7" ht="15" customHeight="1">
      <c r="A74" s="113"/>
      <c r="B74" s="113"/>
      <c r="C74" s="114"/>
      <c r="D74" s="115"/>
      <c r="E74" s="113"/>
      <c r="F74" s="113"/>
      <c r="G74" s="113"/>
    </row>
    <row r="75" spans="1:7" ht="15" customHeight="1">
      <c r="A75" s="113"/>
      <c r="B75" s="113"/>
      <c r="C75" s="114"/>
      <c r="D75" s="115"/>
      <c r="E75" s="113"/>
      <c r="F75" s="113"/>
      <c r="G75" s="113"/>
    </row>
    <row r="76" spans="1:7" ht="15" customHeight="1">
      <c r="A76" s="113"/>
      <c r="B76" s="113"/>
      <c r="C76" s="114"/>
      <c r="D76" s="115"/>
      <c r="E76" s="113"/>
      <c r="F76" s="113"/>
      <c r="G76" s="113"/>
    </row>
    <row r="77" spans="1:7" ht="15" customHeight="1">
      <c r="A77" s="113"/>
      <c r="B77" s="113"/>
      <c r="C77" s="114"/>
      <c r="D77" s="115"/>
      <c r="E77" s="113"/>
      <c r="F77" s="113"/>
      <c r="G77" s="113"/>
    </row>
    <row r="78" spans="1:7" ht="15" customHeight="1">
      <c r="A78" s="113"/>
      <c r="B78" s="113"/>
      <c r="C78" s="114"/>
      <c r="D78" s="115"/>
      <c r="E78" s="113"/>
      <c r="F78" s="113"/>
      <c r="G78" s="113"/>
    </row>
    <row r="79" spans="1:7" ht="15" customHeight="1">
      <c r="A79" s="113"/>
      <c r="B79" s="113"/>
      <c r="C79" s="114"/>
      <c r="D79" s="115"/>
      <c r="E79" s="113"/>
      <c r="F79" s="113"/>
      <c r="G79" s="113"/>
    </row>
    <row r="80" spans="1:7" ht="15" customHeight="1">
      <c r="A80" s="113"/>
      <c r="B80" s="113"/>
      <c r="C80" s="114"/>
      <c r="D80" s="115"/>
      <c r="E80" s="113"/>
      <c r="F80" s="113"/>
      <c r="G80" s="113"/>
    </row>
    <row r="81" spans="1:7" ht="15" customHeight="1">
      <c r="A81" s="113"/>
      <c r="B81" s="113"/>
      <c r="C81" s="114"/>
      <c r="D81" s="115"/>
      <c r="E81" s="113"/>
      <c r="F81" s="113"/>
      <c r="G81" s="113"/>
    </row>
    <row r="82" spans="1:7" ht="15" customHeight="1">
      <c r="A82" s="113"/>
      <c r="B82" s="113"/>
      <c r="C82" s="114"/>
      <c r="D82" s="115"/>
      <c r="E82" s="113"/>
      <c r="F82" s="113"/>
      <c r="G82" s="113"/>
    </row>
    <row r="83" spans="1:7" ht="15" customHeight="1">
      <c r="A83" s="113"/>
      <c r="B83" s="113"/>
      <c r="C83" s="114"/>
      <c r="D83" s="115"/>
      <c r="E83" s="113"/>
      <c r="F83" s="113"/>
      <c r="G83" s="113"/>
    </row>
    <row r="84" spans="1:7" ht="15" customHeight="1">
      <c r="A84" s="113"/>
      <c r="B84" s="113"/>
      <c r="C84" s="114"/>
      <c r="D84" s="115"/>
      <c r="E84" s="113"/>
      <c r="F84" s="113"/>
      <c r="G84" s="113"/>
    </row>
    <row r="85" spans="1:7" ht="15" customHeight="1">
      <c r="A85" s="113"/>
      <c r="B85" s="113"/>
      <c r="C85" s="114"/>
      <c r="D85" s="115"/>
      <c r="E85" s="113"/>
      <c r="F85" s="113"/>
      <c r="G85" s="113"/>
    </row>
    <row r="86" spans="1:7" ht="15" customHeight="1">
      <c r="A86" s="113"/>
      <c r="B86" s="113"/>
      <c r="C86" s="114"/>
      <c r="D86" s="115"/>
      <c r="E86" s="113"/>
      <c r="F86" s="113"/>
      <c r="G86" s="113"/>
    </row>
    <row r="87" spans="1:7" ht="15" customHeight="1">
      <c r="A87" s="113"/>
      <c r="B87" s="113"/>
      <c r="C87" s="114"/>
      <c r="D87" s="115"/>
      <c r="E87" s="113"/>
      <c r="F87" s="113"/>
      <c r="G87" s="113"/>
    </row>
    <row r="88" spans="1:7" ht="15" customHeight="1">
      <c r="A88" s="113"/>
      <c r="B88" s="113"/>
      <c r="C88" s="114"/>
      <c r="D88" s="115"/>
      <c r="E88" s="113"/>
      <c r="F88" s="113"/>
      <c r="G88" s="113"/>
    </row>
    <row r="89" spans="1:7" ht="15" customHeight="1">
      <c r="A89" s="113"/>
      <c r="B89" s="113"/>
      <c r="C89" s="114"/>
      <c r="D89" s="115"/>
      <c r="E89" s="113"/>
      <c r="F89" s="113"/>
      <c r="G89" s="113"/>
    </row>
    <row r="90" spans="1:7" ht="15" customHeight="1">
      <c r="A90" s="113"/>
      <c r="B90" s="113"/>
      <c r="C90" s="114"/>
      <c r="D90" s="115"/>
      <c r="E90" s="113"/>
      <c r="F90" s="113"/>
      <c r="G90" s="113"/>
    </row>
    <row r="91" spans="1:7" ht="15" customHeight="1">
      <c r="A91" s="113"/>
      <c r="B91" s="113"/>
      <c r="C91" s="114"/>
      <c r="D91" s="115"/>
      <c r="E91" s="113"/>
      <c r="F91" s="113"/>
      <c r="G91" s="113"/>
    </row>
    <row r="92" spans="1:7" ht="15" customHeight="1">
      <c r="A92" s="113"/>
      <c r="B92" s="113"/>
      <c r="C92" s="114"/>
      <c r="D92" s="115"/>
      <c r="E92" s="113"/>
      <c r="F92" s="113"/>
      <c r="G92" s="113"/>
    </row>
    <row r="93" spans="1:7" ht="15" customHeight="1">
      <c r="A93" s="113"/>
      <c r="B93" s="113"/>
      <c r="C93" s="114"/>
      <c r="D93" s="115"/>
      <c r="E93" s="113"/>
      <c r="F93" s="113"/>
      <c r="G93" s="113"/>
    </row>
    <row r="94" spans="1:7" ht="15" customHeight="1">
      <c r="A94" s="113"/>
      <c r="B94" s="113"/>
      <c r="C94" s="114"/>
      <c r="D94" s="115"/>
      <c r="E94" s="113"/>
      <c r="F94" s="113"/>
      <c r="G94" s="113"/>
    </row>
    <row r="95" spans="1:7" ht="15" customHeight="1">
      <c r="A95" s="113"/>
      <c r="B95" s="113"/>
      <c r="C95" s="114"/>
      <c r="D95" s="115"/>
      <c r="E95" s="113"/>
      <c r="F95" s="113"/>
      <c r="G95" s="113"/>
    </row>
    <row r="96" spans="1:7" ht="15" customHeight="1">
      <c r="A96" s="113"/>
      <c r="B96" s="113"/>
      <c r="C96" s="114"/>
      <c r="D96" s="115"/>
      <c r="E96" s="113"/>
      <c r="F96" s="113"/>
      <c r="G96" s="113"/>
    </row>
    <row r="97" spans="1:7" ht="15" customHeight="1">
      <c r="A97" s="113"/>
      <c r="B97" s="113"/>
      <c r="C97" s="114"/>
      <c r="D97" s="115"/>
      <c r="E97" s="113"/>
      <c r="F97" s="113"/>
      <c r="G97" s="113"/>
    </row>
    <row r="98" spans="1:7" ht="15" customHeight="1">
      <c r="A98" s="113"/>
      <c r="B98" s="113"/>
      <c r="C98" s="114"/>
      <c r="D98" s="115"/>
      <c r="E98" s="113"/>
      <c r="F98" s="113"/>
      <c r="G98" s="113"/>
    </row>
    <row r="99" spans="1:7" ht="15" customHeight="1">
      <c r="A99" s="113"/>
      <c r="B99" s="113"/>
      <c r="C99" s="114"/>
      <c r="D99" s="115"/>
      <c r="E99" s="113"/>
      <c r="F99" s="113"/>
      <c r="G99" s="113"/>
    </row>
    <row r="100" spans="1:7" ht="15" customHeight="1">
      <c r="A100" s="113"/>
      <c r="B100" s="113"/>
      <c r="C100" s="114"/>
      <c r="D100" s="115"/>
      <c r="E100" s="113"/>
      <c r="F100" s="113"/>
      <c r="G100" s="113"/>
    </row>
    <row r="101" spans="1:7" ht="15" customHeight="1">
      <c r="A101" s="113"/>
      <c r="B101" s="113"/>
      <c r="C101" s="114"/>
      <c r="D101" s="115"/>
      <c r="E101" s="113"/>
      <c r="F101" s="113"/>
      <c r="G101" s="113"/>
    </row>
    <row r="102" spans="1:7" ht="15" customHeight="1">
      <c r="A102" s="113"/>
      <c r="B102" s="113"/>
      <c r="C102" s="114"/>
      <c r="D102" s="115"/>
      <c r="E102" s="113"/>
      <c r="F102" s="113"/>
      <c r="G102" s="113"/>
    </row>
    <row r="103" spans="1:7" ht="15" customHeight="1">
      <c r="A103" s="113"/>
      <c r="B103" s="113"/>
      <c r="C103" s="114"/>
      <c r="D103" s="115"/>
      <c r="E103" s="113"/>
      <c r="F103" s="113"/>
      <c r="G103" s="113"/>
    </row>
    <row r="104" spans="1:7" ht="15" customHeight="1">
      <c r="A104" s="113"/>
      <c r="B104" s="113"/>
      <c r="C104" s="114"/>
      <c r="D104" s="115"/>
      <c r="E104" s="113"/>
      <c r="F104" s="113"/>
      <c r="G104" s="113"/>
    </row>
    <row r="105" spans="1:7" ht="15" customHeight="1">
      <c r="A105" s="113"/>
      <c r="B105" s="113"/>
      <c r="C105" s="114"/>
      <c r="D105" s="115"/>
      <c r="E105" s="113"/>
      <c r="F105" s="113"/>
      <c r="G105" s="113"/>
    </row>
    <row r="106" spans="1:7" ht="15" customHeight="1">
      <c r="A106" s="113"/>
      <c r="B106" s="113"/>
      <c r="C106" s="114"/>
      <c r="D106" s="115"/>
      <c r="E106" s="113"/>
      <c r="F106" s="113"/>
      <c r="G106" s="113"/>
    </row>
    <row r="107" spans="1:7" ht="15" customHeight="1">
      <c r="A107" s="113"/>
      <c r="B107" s="113"/>
      <c r="C107" s="114"/>
      <c r="D107" s="115"/>
      <c r="E107" s="113"/>
      <c r="F107" s="113"/>
      <c r="G107" s="113"/>
    </row>
    <row r="108" spans="1:7" ht="15" customHeight="1">
      <c r="A108" s="113"/>
      <c r="B108" s="113"/>
      <c r="C108" s="114"/>
      <c r="D108" s="115"/>
      <c r="E108" s="113"/>
      <c r="F108" s="113"/>
      <c r="G108" s="113"/>
    </row>
    <row r="109" spans="1:7" ht="15" customHeight="1">
      <c r="A109" s="113"/>
      <c r="B109" s="113"/>
      <c r="C109" s="114"/>
      <c r="D109" s="115"/>
      <c r="E109" s="113"/>
      <c r="F109" s="113"/>
      <c r="G109" s="113"/>
    </row>
    <row r="110" spans="1:7" ht="15" customHeight="1">
      <c r="A110" s="113"/>
      <c r="B110" s="113"/>
      <c r="C110" s="114"/>
      <c r="D110" s="115"/>
      <c r="E110" s="113"/>
      <c r="F110" s="113"/>
      <c r="G110" s="113"/>
    </row>
    <row r="111" spans="1:7" ht="15" customHeight="1">
      <c r="A111" s="113"/>
      <c r="B111" s="113"/>
      <c r="C111" s="114"/>
      <c r="D111" s="115"/>
      <c r="E111" s="113"/>
      <c r="F111" s="113"/>
      <c r="G111" s="113"/>
    </row>
    <row r="112" spans="1:7" ht="15" customHeight="1">
      <c r="A112" s="113"/>
      <c r="B112" s="113"/>
      <c r="C112" s="114"/>
      <c r="D112" s="115"/>
      <c r="E112" s="113"/>
      <c r="F112" s="113"/>
      <c r="G112" s="113"/>
    </row>
    <row r="113" spans="1:7" ht="15" customHeight="1">
      <c r="A113" s="113"/>
      <c r="B113" s="113"/>
      <c r="C113" s="114"/>
      <c r="D113" s="115"/>
      <c r="E113" s="113"/>
      <c r="F113" s="113"/>
      <c r="G113" s="113"/>
    </row>
    <row r="114" spans="1:7" ht="15" customHeight="1">
      <c r="A114" s="113"/>
      <c r="B114" s="113"/>
      <c r="C114" s="114"/>
      <c r="D114" s="115"/>
      <c r="E114" s="113"/>
      <c r="F114" s="113"/>
      <c r="G114" s="113"/>
    </row>
    <row r="115" spans="1:7" ht="15" customHeight="1">
      <c r="A115" s="113"/>
      <c r="B115" s="113"/>
      <c r="C115" s="114"/>
      <c r="D115" s="115"/>
      <c r="E115" s="113"/>
      <c r="F115" s="113"/>
      <c r="G115" s="113"/>
    </row>
    <row r="116" spans="1:7" ht="15" customHeight="1">
      <c r="A116" s="113"/>
      <c r="B116" s="113"/>
      <c r="C116" s="114"/>
      <c r="D116" s="115"/>
      <c r="E116" s="113"/>
      <c r="F116" s="113"/>
      <c r="G116" s="113"/>
    </row>
    <row r="117" spans="1:7" ht="15" customHeight="1">
      <c r="A117" s="113"/>
      <c r="B117" s="113"/>
      <c r="C117" s="114"/>
      <c r="D117" s="115"/>
      <c r="E117" s="113"/>
      <c r="F117" s="113"/>
      <c r="G117" s="113"/>
    </row>
    <row r="118" spans="1:7" ht="15" customHeight="1">
      <c r="A118" s="113"/>
      <c r="B118" s="113"/>
      <c r="C118" s="114"/>
      <c r="D118" s="115"/>
      <c r="E118" s="113"/>
      <c r="F118" s="113"/>
      <c r="G118" s="113"/>
    </row>
    <row r="119" spans="1:7" ht="15" customHeight="1">
      <c r="A119" s="113"/>
      <c r="B119" s="113"/>
      <c r="C119" s="114"/>
      <c r="D119" s="115"/>
      <c r="E119" s="113"/>
      <c r="F119" s="113"/>
      <c r="G119" s="113"/>
    </row>
    <row r="120" spans="1:7" ht="15" customHeight="1">
      <c r="A120" s="113"/>
      <c r="B120" s="113"/>
      <c r="C120" s="114"/>
      <c r="D120" s="115"/>
      <c r="E120" s="113"/>
      <c r="F120" s="113"/>
      <c r="G120" s="113"/>
    </row>
    <row r="121" spans="1:7" ht="15" customHeight="1">
      <c r="A121" s="113"/>
      <c r="B121" s="113"/>
      <c r="C121" s="114"/>
      <c r="D121" s="115"/>
      <c r="E121" s="113"/>
      <c r="F121" s="113"/>
      <c r="G121" s="113"/>
    </row>
    <row r="122" spans="1:7" ht="15" customHeight="1">
      <c r="A122" s="113"/>
      <c r="B122" s="113"/>
      <c r="C122" s="114"/>
      <c r="D122" s="115"/>
      <c r="E122" s="113"/>
      <c r="F122" s="113"/>
      <c r="G122" s="113"/>
    </row>
    <row r="123" spans="1:7" ht="15" customHeight="1">
      <c r="A123" s="113"/>
      <c r="B123" s="113"/>
      <c r="C123" s="114"/>
      <c r="D123" s="115"/>
      <c r="E123" s="113"/>
      <c r="F123" s="113"/>
      <c r="G123" s="113"/>
    </row>
    <row r="124" spans="1:7" ht="15" customHeight="1">
      <c r="A124" s="113"/>
      <c r="B124" s="113"/>
      <c r="C124" s="114"/>
      <c r="D124" s="115"/>
      <c r="E124" s="113"/>
      <c r="F124" s="113"/>
      <c r="G124" s="113"/>
    </row>
    <row r="125" spans="1:7" ht="15" customHeight="1">
      <c r="A125" s="113"/>
      <c r="B125" s="113"/>
      <c r="C125" s="114"/>
      <c r="D125" s="115"/>
      <c r="E125" s="113"/>
      <c r="F125" s="113"/>
      <c r="G125" s="113"/>
    </row>
    <row r="126" spans="1:7" ht="15" customHeight="1">
      <c r="A126" s="113"/>
      <c r="B126" s="113"/>
      <c r="C126" s="114"/>
      <c r="D126" s="115"/>
      <c r="E126" s="113"/>
      <c r="F126" s="113"/>
      <c r="G126" s="113"/>
    </row>
    <row r="127" spans="1:7" ht="15" customHeight="1">
      <c r="A127" s="113"/>
      <c r="B127" s="113"/>
      <c r="C127" s="114"/>
      <c r="D127" s="115"/>
      <c r="E127" s="113"/>
      <c r="F127" s="113"/>
      <c r="G127" s="113"/>
    </row>
    <row r="128" spans="1:7" ht="15" customHeight="1">
      <c r="A128" s="113"/>
      <c r="B128" s="113"/>
      <c r="C128" s="114"/>
      <c r="D128" s="115"/>
      <c r="E128" s="113"/>
      <c r="F128" s="113"/>
      <c r="G128" s="113"/>
    </row>
    <row r="129" spans="1:7" ht="15" customHeight="1">
      <c r="A129" s="113"/>
      <c r="B129" s="113"/>
      <c r="C129" s="114"/>
      <c r="D129" s="115"/>
      <c r="E129" s="113"/>
      <c r="F129" s="113"/>
      <c r="G129" s="113"/>
    </row>
    <row r="130" spans="1:7" ht="15" customHeight="1">
      <c r="A130" s="113"/>
      <c r="B130" s="113"/>
      <c r="C130" s="114"/>
      <c r="D130" s="115"/>
      <c r="E130" s="113"/>
      <c r="F130" s="113"/>
      <c r="G130" s="113"/>
    </row>
    <row r="131" spans="1:7" ht="15" customHeight="1">
      <c r="A131" s="113"/>
      <c r="B131" s="113"/>
      <c r="C131" s="114"/>
      <c r="D131" s="115"/>
      <c r="E131" s="113"/>
      <c r="F131" s="113"/>
      <c r="G131" s="113"/>
    </row>
    <row r="132" spans="1:7" ht="15" customHeight="1">
      <c r="A132" s="113"/>
      <c r="B132" s="113"/>
      <c r="C132" s="114"/>
      <c r="D132" s="115"/>
      <c r="E132" s="113"/>
      <c r="F132" s="113"/>
      <c r="G132" s="113"/>
    </row>
    <row r="133" spans="1:7" ht="15" customHeight="1">
      <c r="A133" s="113"/>
      <c r="B133" s="113"/>
      <c r="C133" s="114"/>
      <c r="D133" s="115"/>
      <c r="E133" s="113"/>
      <c r="F133" s="113"/>
      <c r="G133" s="113"/>
    </row>
    <row r="134" spans="1:7" ht="15" customHeight="1">
      <c r="A134" s="113"/>
      <c r="B134" s="113"/>
      <c r="C134" s="114"/>
      <c r="D134" s="115"/>
      <c r="E134" s="113"/>
      <c r="F134" s="113"/>
      <c r="G134" s="113"/>
    </row>
    <row r="135" spans="1:7" ht="15" customHeight="1">
      <c r="A135" s="113"/>
      <c r="B135" s="113"/>
      <c r="C135" s="114"/>
      <c r="D135" s="115"/>
      <c r="E135" s="113"/>
      <c r="F135" s="113"/>
      <c r="G135" s="113"/>
    </row>
    <row r="136" spans="1:7" ht="15" customHeight="1">
      <c r="A136" s="113"/>
      <c r="B136" s="113"/>
      <c r="C136" s="114"/>
      <c r="D136" s="115"/>
      <c r="E136" s="113"/>
      <c r="F136" s="113"/>
      <c r="G136" s="113"/>
    </row>
    <row r="137" spans="1:7" ht="15" customHeight="1">
      <c r="A137" s="113"/>
      <c r="B137" s="113"/>
      <c r="C137" s="114"/>
      <c r="D137" s="115"/>
      <c r="E137" s="113"/>
      <c r="F137" s="113"/>
      <c r="G137" s="113"/>
    </row>
    <row r="138" spans="1:7" ht="15" customHeight="1">
      <c r="A138" s="113"/>
      <c r="B138" s="113"/>
      <c r="C138" s="114"/>
      <c r="D138" s="115"/>
      <c r="E138" s="113"/>
      <c r="F138" s="113"/>
      <c r="G138" s="113"/>
    </row>
    <row r="139" spans="1:7" ht="15" customHeight="1">
      <c r="A139" s="113"/>
      <c r="B139" s="113"/>
      <c r="C139" s="114"/>
      <c r="D139" s="115"/>
      <c r="E139" s="113"/>
      <c r="F139" s="113"/>
      <c r="G139" s="113"/>
    </row>
    <row r="140" spans="1:7" ht="15" customHeight="1">
      <c r="A140" s="113"/>
      <c r="B140" s="113"/>
      <c r="C140" s="114"/>
      <c r="D140" s="115"/>
      <c r="E140" s="113"/>
      <c r="F140" s="113"/>
      <c r="G140" s="113"/>
    </row>
    <row r="141" spans="1:7" ht="15" customHeight="1">
      <c r="A141" s="113"/>
      <c r="B141" s="113"/>
      <c r="C141" s="114"/>
      <c r="D141" s="115"/>
      <c r="E141" s="113"/>
      <c r="F141" s="113"/>
      <c r="G141" s="113"/>
    </row>
    <row r="142" spans="1:7" ht="15" customHeight="1">
      <c r="A142" s="113"/>
      <c r="B142" s="113"/>
      <c r="C142" s="114"/>
      <c r="D142" s="115"/>
      <c r="E142" s="113"/>
      <c r="F142" s="113"/>
      <c r="G142" s="113"/>
    </row>
    <row r="143" spans="1:7" ht="15" customHeight="1">
      <c r="A143" s="113"/>
      <c r="B143" s="113"/>
      <c r="C143" s="114"/>
      <c r="D143" s="115"/>
      <c r="E143" s="113"/>
      <c r="F143" s="113"/>
      <c r="G143" s="113"/>
    </row>
    <row r="144" spans="1:7" ht="15" customHeight="1">
      <c r="A144" s="113"/>
      <c r="B144" s="113"/>
      <c r="C144" s="114"/>
      <c r="D144" s="115"/>
      <c r="E144" s="113"/>
      <c r="F144" s="113"/>
      <c r="G144" s="113"/>
    </row>
    <row r="145" spans="1:7" ht="15" customHeight="1">
      <c r="A145" s="113"/>
      <c r="B145" s="113"/>
      <c r="C145" s="114"/>
      <c r="D145" s="115"/>
      <c r="E145" s="113"/>
      <c r="F145" s="113"/>
      <c r="G145" s="113"/>
    </row>
    <row r="146" spans="1:7" ht="15" customHeight="1">
      <c r="A146" s="113"/>
      <c r="B146" s="113"/>
      <c r="C146" s="114"/>
      <c r="D146" s="115"/>
      <c r="E146" s="113"/>
      <c r="F146" s="113"/>
      <c r="G146" s="113"/>
    </row>
    <row r="147" spans="1:7" ht="15" customHeight="1">
      <c r="A147" s="113"/>
      <c r="B147" s="113"/>
      <c r="C147" s="114"/>
      <c r="D147" s="115"/>
      <c r="E147" s="113"/>
      <c r="F147" s="113"/>
      <c r="G147" s="113"/>
    </row>
    <row r="148" spans="1:7" ht="15" customHeight="1">
      <c r="A148" s="113"/>
      <c r="B148" s="113"/>
      <c r="C148" s="114"/>
      <c r="D148" s="115"/>
      <c r="E148" s="113"/>
      <c r="F148" s="113"/>
      <c r="G148" s="113"/>
    </row>
    <row r="149" spans="1:7" ht="15" customHeight="1">
      <c r="A149" s="113"/>
      <c r="B149" s="113"/>
      <c r="C149" s="114"/>
      <c r="D149" s="115"/>
      <c r="E149" s="113"/>
      <c r="F149" s="113"/>
      <c r="G149" s="113"/>
    </row>
    <row r="150" spans="1:7" ht="15" customHeight="1">
      <c r="A150" s="113"/>
      <c r="B150" s="113"/>
      <c r="C150" s="114"/>
      <c r="D150" s="115"/>
      <c r="E150" s="113"/>
      <c r="F150" s="113"/>
      <c r="G150" s="113"/>
    </row>
    <row r="151" spans="1:7" ht="15" customHeight="1">
      <c r="A151" s="113"/>
      <c r="B151" s="113"/>
      <c r="C151" s="114"/>
      <c r="D151" s="115"/>
      <c r="E151" s="113"/>
      <c r="F151" s="113"/>
      <c r="G151" s="113"/>
    </row>
    <row r="152" spans="1:7" ht="15" customHeight="1">
      <c r="A152" s="113"/>
      <c r="B152" s="113"/>
      <c r="C152" s="114"/>
      <c r="D152" s="115"/>
      <c r="E152" s="113"/>
      <c r="F152" s="113"/>
      <c r="G152" s="113"/>
    </row>
    <row r="153" spans="1:7" ht="15" customHeight="1">
      <c r="A153" s="113"/>
      <c r="B153" s="113"/>
      <c r="C153" s="114"/>
      <c r="D153" s="115"/>
      <c r="E153" s="113"/>
      <c r="F153" s="113"/>
      <c r="G153" s="113"/>
    </row>
    <row r="154" spans="1:7" ht="15" customHeight="1">
      <c r="A154" s="113"/>
      <c r="B154" s="113"/>
      <c r="C154" s="114"/>
      <c r="D154" s="115"/>
      <c r="E154" s="113"/>
      <c r="F154" s="113"/>
      <c r="G154" s="113"/>
    </row>
    <row r="155" spans="1:7" ht="15" customHeight="1">
      <c r="A155" s="113"/>
      <c r="B155" s="113"/>
      <c r="C155" s="114"/>
      <c r="D155" s="115"/>
      <c r="E155" s="113"/>
      <c r="F155" s="113"/>
      <c r="G155" s="113"/>
    </row>
    <row r="156" spans="1:7" ht="15" customHeight="1">
      <c r="A156" s="113"/>
      <c r="B156" s="113"/>
      <c r="C156" s="114"/>
      <c r="D156" s="115"/>
      <c r="E156" s="113"/>
      <c r="F156" s="113"/>
      <c r="G156" s="113"/>
    </row>
    <row r="157" spans="1:7" ht="15" customHeight="1">
      <c r="A157" s="113"/>
      <c r="B157" s="113"/>
      <c r="C157" s="114"/>
      <c r="D157" s="115"/>
      <c r="E157" s="113"/>
      <c r="F157" s="113"/>
      <c r="G157" s="113"/>
    </row>
    <row r="158" spans="1:7" ht="15" customHeight="1">
      <c r="A158" s="113"/>
      <c r="B158" s="113"/>
      <c r="C158" s="114"/>
      <c r="D158" s="115"/>
      <c r="E158" s="113"/>
      <c r="F158" s="113"/>
      <c r="G158" s="113"/>
    </row>
    <row r="159" spans="1:7" ht="15" customHeight="1">
      <c r="A159" s="113"/>
      <c r="B159" s="113"/>
      <c r="C159" s="114"/>
      <c r="D159" s="115"/>
      <c r="E159" s="113"/>
      <c r="F159" s="113"/>
      <c r="G159" s="113"/>
    </row>
    <row r="160" spans="1:7" ht="15" customHeight="1">
      <c r="A160" s="113"/>
      <c r="B160" s="113"/>
      <c r="C160" s="114"/>
      <c r="D160" s="115"/>
      <c r="E160" s="113"/>
      <c r="F160" s="113"/>
      <c r="G160" s="113"/>
    </row>
    <row r="161" spans="1:7" ht="15" customHeight="1">
      <c r="A161" s="113"/>
      <c r="B161" s="113"/>
      <c r="C161" s="114"/>
      <c r="D161" s="115"/>
      <c r="E161" s="113"/>
      <c r="F161" s="113"/>
      <c r="G161" s="113"/>
    </row>
    <row r="162" spans="1:7" ht="15" customHeight="1">
      <c r="A162" s="113"/>
      <c r="B162" s="113"/>
      <c r="C162" s="114"/>
      <c r="D162" s="115"/>
      <c r="E162" s="113"/>
      <c r="F162" s="113"/>
      <c r="G162" s="113"/>
    </row>
    <row r="163" spans="1:7" ht="15" customHeight="1">
      <c r="A163" s="113"/>
      <c r="B163" s="113"/>
      <c r="C163" s="114"/>
      <c r="D163" s="115"/>
      <c r="E163" s="113"/>
      <c r="F163" s="113"/>
      <c r="G163" s="113"/>
    </row>
    <row r="164" spans="1:7" ht="15" customHeight="1">
      <c r="A164" s="113"/>
      <c r="B164" s="113"/>
      <c r="C164" s="114"/>
      <c r="D164" s="115"/>
      <c r="E164" s="113"/>
      <c r="F164" s="113"/>
      <c r="G164" s="113"/>
    </row>
    <row r="165" spans="1:7" ht="15" customHeight="1">
      <c r="A165" s="113"/>
      <c r="B165" s="113"/>
      <c r="C165" s="114"/>
      <c r="D165" s="115"/>
      <c r="E165" s="113"/>
      <c r="F165" s="113"/>
      <c r="G165" s="113"/>
    </row>
    <row r="166" spans="1:7" ht="15" customHeight="1">
      <c r="A166" s="113"/>
      <c r="B166" s="113"/>
      <c r="C166" s="114"/>
      <c r="D166" s="115"/>
      <c r="E166" s="113"/>
      <c r="F166" s="113"/>
      <c r="G166" s="113"/>
    </row>
    <row r="167" spans="1:7" ht="15" customHeight="1">
      <c r="A167" s="113"/>
      <c r="B167" s="113"/>
      <c r="C167" s="114"/>
      <c r="D167" s="115"/>
      <c r="E167" s="113"/>
      <c r="F167" s="113"/>
      <c r="G167" s="113"/>
    </row>
    <row r="168" spans="1:7" ht="15" customHeight="1">
      <c r="A168" s="113"/>
      <c r="B168" s="113"/>
      <c r="C168" s="114"/>
      <c r="D168" s="115"/>
      <c r="E168" s="113"/>
      <c r="F168" s="113"/>
      <c r="G168" s="113"/>
    </row>
    <row r="169" spans="1:7" ht="15" customHeight="1">
      <c r="A169" s="113"/>
      <c r="B169" s="113"/>
      <c r="C169" s="114"/>
      <c r="D169" s="115"/>
      <c r="E169" s="113"/>
      <c r="F169" s="113"/>
      <c r="G169" s="113"/>
    </row>
    <row r="170" spans="1:7" ht="15" customHeight="1">
      <c r="A170" s="113"/>
      <c r="B170" s="113"/>
      <c r="C170" s="114"/>
      <c r="D170" s="115"/>
      <c r="E170" s="113"/>
      <c r="F170" s="113"/>
      <c r="G170" s="113"/>
    </row>
    <row r="171" spans="1:7" ht="15" customHeight="1">
      <c r="A171" s="113"/>
      <c r="B171" s="113"/>
      <c r="C171" s="114"/>
      <c r="D171" s="115"/>
      <c r="E171" s="113"/>
      <c r="F171" s="113"/>
      <c r="G171" s="113"/>
    </row>
    <row r="172" spans="1:7" ht="15" customHeight="1">
      <c r="A172" s="113"/>
      <c r="B172" s="113"/>
      <c r="C172" s="114"/>
      <c r="D172" s="115"/>
      <c r="E172" s="113"/>
      <c r="F172" s="113"/>
      <c r="G172" s="113"/>
    </row>
    <row r="173" spans="1:7" ht="15" customHeight="1">
      <c r="A173" s="113"/>
      <c r="B173" s="113"/>
      <c r="C173" s="114"/>
      <c r="D173" s="115"/>
      <c r="E173" s="113"/>
      <c r="F173" s="113"/>
      <c r="G173" s="113"/>
    </row>
    <row r="174" spans="1:7" ht="15" customHeight="1">
      <c r="A174" s="113"/>
      <c r="B174" s="113"/>
      <c r="C174" s="114"/>
      <c r="D174" s="115"/>
      <c r="E174" s="113"/>
      <c r="F174" s="113"/>
      <c r="G174" s="113"/>
    </row>
    <row r="175" spans="1:7" ht="15" customHeight="1">
      <c r="A175" s="113"/>
      <c r="B175" s="113"/>
      <c r="C175" s="114"/>
      <c r="D175" s="115"/>
      <c r="E175" s="113"/>
      <c r="F175" s="113"/>
      <c r="G175" s="113"/>
    </row>
    <row r="176" spans="1:7" ht="15" customHeight="1">
      <c r="A176" s="113"/>
      <c r="B176" s="113"/>
      <c r="C176" s="114"/>
      <c r="D176" s="115"/>
      <c r="E176" s="113"/>
      <c r="F176" s="113"/>
      <c r="G176" s="113"/>
    </row>
    <row r="177" spans="1:7" ht="15" customHeight="1">
      <c r="A177" s="113"/>
      <c r="B177" s="113"/>
      <c r="C177" s="114"/>
      <c r="D177" s="115"/>
      <c r="E177" s="113"/>
      <c r="F177" s="113"/>
      <c r="G177" s="113"/>
    </row>
    <row r="178" spans="1:7" ht="15" customHeight="1">
      <c r="A178" s="113"/>
      <c r="B178" s="113"/>
      <c r="C178" s="114"/>
      <c r="D178" s="115"/>
      <c r="E178" s="113"/>
      <c r="F178" s="113"/>
      <c r="G178" s="113"/>
    </row>
    <row r="179" spans="1:7" ht="15" customHeight="1">
      <c r="A179" s="113"/>
      <c r="B179" s="113"/>
      <c r="C179" s="114"/>
      <c r="D179" s="115"/>
      <c r="E179" s="113"/>
      <c r="F179" s="113"/>
      <c r="G179" s="113"/>
    </row>
    <row r="180" spans="1:7" ht="15" customHeight="1">
      <c r="A180" s="113"/>
      <c r="B180" s="113"/>
      <c r="C180" s="114"/>
      <c r="D180" s="115"/>
      <c r="E180" s="113"/>
      <c r="F180" s="113"/>
      <c r="G180" s="113"/>
    </row>
    <row r="181" spans="1:7" ht="15" customHeight="1">
      <c r="A181" s="113"/>
      <c r="B181" s="113"/>
      <c r="C181" s="114"/>
      <c r="D181" s="115"/>
      <c r="E181" s="113"/>
      <c r="F181" s="113"/>
      <c r="G181" s="113"/>
    </row>
    <row r="182" spans="1:7" ht="15" customHeight="1">
      <c r="A182" s="113"/>
      <c r="B182" s="113"/>
      <c r="C182" s="114"/>
      <c r="D182" s="115"/>
      <c r="E182" s="113"/>
      <c r="F182" s="113"/>
      <c r="G182" s="113"/>
    </row>
    <row r="183" spans="1:7" ht="15" customHeight="1">
      <c r="A183" s="113"/>
      <c r="B183" s="113"/>
      <c r="C183" s="114"/>
      <c r="D183" s="115"/>
      <c r="E183" s="113"/>
      <c r="F183" s="113"/>
      <c r="G183" s="113"/>
    </row>
    <row r="184" spans="1:4" ht="15" customHeight="1">
      <c r="A184" s="113"/>
      <c r="B184" s="113"/>
      <c r="C184" s="114"/>
      <c r="D184" s="115"/>
    </row>
    <row r="185" spans="1:4" ht="15" customHeight="1">
      <c r="A185" s="113"/>
      <c r="B185" s="113"/>
      <c r="C185" s="114"/>
      <c r="D185" s="115"/>
    </row>
    <row r="186" spans="1:4" ht="15" customHeight="1">
      <c r="A186" s="113"/>
      <c r="B186" s="113"/>
      <c r="C186" s="114"/>
      <c r="D186" s="115"/>
    </row>
    <row r="187" spans="1:4" ht="15" customHeight="1">
      <c r="A187" s="113"/>
      <c r="B187" s="113"/>
      <c r="C187" s="114"/>
      <c r="D187" s="115"/>
    </row>
    <row r="188" spans="1:4" ht="15" customHeight="1">
      <c r="A188" s="113"/>
      <c r="B188" s="113"/>
      <c r="C188" s="114"/>
      <c r="D188" s="115"/>
    </row>
    <row r="189" spans="1:4" ht="15" customHeight="1">
      <c r="A189" s="113"/>
      <c r="B189" s="113"/>
      <c r="C189" s="114"/>
      <c r="D189" s="115"/>
    </row>
    <row r="190" spans="1:4" ht="15" customHeight="1">
      <c r="A190" s="113"/>
      <c r="B190" s="113"/>
      <c r="C190" s="114"/>
      <c r="D190" s="115"/>
    </row>
    <row r="191" spans="1:4" ht="15" customHeight="1">
      <c r="A191" s="113"/>
      <c r="B191" s="113"/>
      <c r="C191" s="114"/>
      <c r="D191" s="115"/>
    </row>
    <row r="192" spans="1:4" ht="15" customHeight="1">
      <c r="A192" s="113"/>
      <c r="B192" s="113"/>
      <c r="C192" s="114"/>
      <c r="D192" s="115"/>
    </row>
    <row r="193" spans="1:4" ht="15" customHeight="1">
      <c r="A193" s="113"/>
      <c r="B193" s="113"/>
      <c r="C193" s="114"/>
      <c r="D193" s="115"/>
    </row>
    <row r="194" spans="1:4" ht="15" customHeight="1">
      <c r="A194" s="113"/>
      <c r="B194" s="113"/>
      <c r="C194" s="114"/>
      <c r="D194" s="115"/>
    </row>
    <row r="195" spans="1:4" ht="15" customHeight="1">
      <c r="A195" s="113"/>
      <c r="B195" s="113"/>
      <c r="C195" s="114"/>
      <c r="D195" s="115"/>
    </row>
    <row r="196" spans="1:4" ht="15" customHeight="1">
      <c r="A196" s="113"/>
      <c r="B196" s="113"/>
      <c r="C196" s="114"/>
      <c r="D196" s="115"/>
    </row>
    <row r="197" spans="1:4" ht="15" customHeight="1">
      <c r="A197" s="113"/>
      <c r="B197" s="113"/>
      <c r="C197" s="114"/>
      <c r="D197" s="115"/>
    </row>
    <row r="198" spans="1:4" ht="15" customHeight="1">
      <c r="A198" s="113"/>
      <c r="B198" s="113"/>
      <c r="C198" s="114"/>
      <c r="D198" s="115"/>
    </row>
    <row r="199" spans="1:4" ht="15" customHeight="1">
      <c r="A199" s="113"/>
      <c r="B199" s="113"/>
      <c r="C199" s="114"/>
      <c r="D199" s="115"/>
    </row>
    <row r="200" spans="1:4" ht="15" customHeight="1">
      <c r="A200" s="113"/>
      <c r="B200" s="113"/>
      <c r="C200" s="114"/>
      <c r="D200" s="115"/>
    </row>
    <row r="201" spans="1:4" ht="15" customHeight="1">
      <c r="A201" s="113"/>
      <c r="B201" s="113"/>
      <c r="C201" s="114"/>
      <c r="D201" s="115"/>
    </row>
    <row r="202" spans="1:4" ht="15" customHeight="1">
      <c r="A202" s="113"/>
      <c r="B202" s="113"/>
      <c r="C202" s="114"/>
      <c r="D202" s="115"/>
    </row>
    <row r="203" spans="1:4" ht="15" customHeight="1">
      <c r="A203" s="113"/>
      <c r="B203" s="113"/>
      <c r="C203" s="114"/>
      <c r="D203" s="115"/>
    </row>
    <row r="204" spans="1:4" ht="15" customHeight="1">
      <c r="A204" s="113"/>
      <c r="B204" s="113"/>
      <c r="C204" s="114"/>
      <c r="D204" s="115"/>
    </row>
    <row r="205" spans="1:4" ht="15" customHeight="1">
      <c r="A205" s="113"/>
      <c r="B205" s="113"/>
      <c r="C205" s="114"/>
      <c r="D205" s="115"/>
    </row>
    <row r="206" spans="1:4" ht="15" customHeight="1">
      <c r="A206" s="113"/>
      <c r="B206" s="113"/>
      <c r="C206" s="114"/>
      <c r="D206" s="115"/>
    </row>
    <row r="207" spans="1:4" ht="15" customHeight="1">
      <c r="A207" s="113"/>
      <c r="B207" s="113"/>
      <c r="C207" s="114"/>
      <c r="D207" s="115"/>
    </row>
    <row r="208" spans="1:4" ht="15" customHeight="1">
      <c r="A208" s="113"/>
      <c r="B208" s="113"/>
      <c r="C208" s="114"/>
      <c r="D208" s="115"/>
    </row>
    <row r="209" spans="1:4" ht="15" customHeight="1">
      <c r="A209" s="113"/>
      <c r="B209" s="113"/>
      <c r="C209" s="114"/>
      <c r="D209" s="115"/>
    </row>
    <row r="210" spans="1:4" ht="15" customHeight="1">
      <c r="A210" s="113"/>
      <c r="B210" s="113"/>
      <c r="C210" s="114"/>
      <c r="D210" s="115"/>
    </row>
    <row r="211" spans="1:4" ht="15" customHeight="1">
      <c r="A211" s="113"/>
      <c r="B211" s="113"/>
      <c r="C211" s="114"/>
      <c r="D211" s="115"/>
    </row>
    <row r="212" spans="1:4" ht="15" customHeight="1">
      <c r="A212" s="113"/>
      <c r="B212" s="113"/>
      <c r="C212" s="114"/>
      <c r="D212" s="115"/>
    </row>
    <row r="213" spans="1:4" ht="15" customHeight="1">
      <c r="A213" s="113"/>
      <c r="B213" s="113"/>
      <c r="C213" s="114"/>
      <c r="D213" s="115"/>
    </row>
    <row r="214" spans="1:4" ht="15" customHeight="1">
      <c r="A214" s="113"/>
      <c r="B214" s="113"/>
      <c r="C214" s="114"/>
      <c r="D214" s="115"/>
    </row>
    <row r="215" spans="1:4" ht="15" customHeight="1">
      <c r="A215" s="113"/>
      <c r="B215" s="113"/>
      <c r="C215" s="114"/>
      <c r="D215" s="115"/>
    </row>
    <row r="216" spans="1:4" ht="15" customHeight="1">
      <c r="A216" s="113"/>
      <c r="B216" s="113"/>
      <c r="C216" s="114"/>
      <c r="D216" s="115"/>
    </row>
    <row r="217" spans="1:4" ht="15" customHeight="1">
      <c r="A217" s="113"/>
      <c r="B217" s="113"/>
      <c r="C217" s="114"/>
      <c r="D217" s="115"/>
    </row>
    <row r="218" spans="1:4" ht="15" customHeight="1">
      <c r="A218" s="113"/>
      <c r="B218" s="113"/>
      <c r="C218" s="114"/>
      <c r="D218" s="115"/>
    </row>
    <row r="219" spans="1:4" ht="15" customHeight="1">
      <c r="A219" s="113"/>
      <c r="B219" s="113"/>
      <c r="C219" s="114"/>
      <c r="D219" s="115"/>
    </row>
    <row r="220" spans="1:4" ht="15" customHeight="1">
      <c r="A220" s="113"/>
      <c r="B220" s="113"/>
      <c r="C220" s="114"/>
      <c r="D220" s="115"/>
    </row>
    <row r="221" spans="1:4" ht="15" customHeight="1">
      <c r="A221" s="113"/>
      <c r="B221" s="113"/>
      <c r="C221" s="114"/>
      <c r="D221" s="115"/>
    </row>
    <row r="222" spans="1:4" ht="15" customHeight="1">
      <c r="A222" s="113"/>
      <c r="B222" s="113"/>
      <c r="C222" s="114"/>
      <c r="D222" s="115"/>
    </row>
    <row r="223" spans="1:4" ht="15" customHeight="1">
      <c r="A223" s="113"/>
      <c r="B223" s="113"/>
      <c r="C223" s="114"/>
      <c r="D223" s="115"/>
    </row>
    <row r="224" spans="1:4" ht="15" customHeight="1">
      <c r="A224" s="113"/>
      <c r="B224" s="113"/>
      <c r="C224" s="114"/>
      <c r="D224" s="115"/>
    </row>
    <row r="225" spans="1:4" ht="15" customHeight="1">
      <c r="A225" s="113"/>
      <c r="B225" s="113"/>
      <c r="C225" s="114"/>
      <c r="D225" s="115"/>
    </row>
  </sheetData>
  <sheetProtection/>
  <mergeCells count="7">
    <mergeCell ref="A1:G1"/>
    <mergeCell ref="F2:G2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J7" sqref="J7"/>
    </sheetView>
  </sheetViews>
  <sheetFormatPr defaultColWidth="9.00390625" defaultRowHeight="14.25"/>
  <cols>
    <col min="2" max="2" width="4.50390625" style="0" customWidth="1"/>
    <col min="3" max="3" width="15.625" style="0" customWidth="1"/>
    <col min="4" max="4" width="10.50390625" style="73" customWidth="1"/>
    <col min="5" max="5" width="6.00390625" style="0" customWidth="1"/>
    <col min="6" max="6" width="7.00390625" style="0" customWidth="1"/>
    <col min="7" max="7" width="12.25390625" style="74" customWidth="1"/>
  </cols>
  <sheetData>
    <row r="1" spans="1:7" ht="30" customHeight="1">
      <c r="A1" s="75" t="s">
        <v>617</v>
      </c>
      <c r="B1" s="75"/>
      <c r="C1" s="75"/>
      <c r="D1" s="76"/>
      <c r="E1" s="75"/>
      <c r="F1" s="75"/>
      <c r="G1" s="77"/>
    </row>
    <row r="2" spans="1:7" ht="30" customHeight="1">
      <c r="A2" s="78" t="s">
        <v>1</v>
      </c>
      <c r="B2" s="79"/>
      <c r="C2" s="79"/>
      <c r="D2" s="80"/>
      <c r="E2" s="81" t="s">
        <v>2</v>
      </c>
      <c r="F2" s="81"/>
      <c r="G2" s="81"/>
    </row>
    <row r="3" spans="1:7" ht="30" customHeight="1">
      <c r="A3" s="17" t="s">
        <v>3</v>
      </c>
      <c r="B3" s="17" t="s">
        <v>4</v>
      </c>
      <c r="C3" s="17" t="s">
        <v>5</v>
      </c>
      <c r="D3" s="82" t="s">
        <v>618</v>
      </c>
      <c r="E3" s="17" t="s">
        <v>8</v>
      </c>
      <c r="F3" s="17" t="s">
        <v>579</v>
      </c>
      <c r="G3" s="83" t="s">
        <v>614</v>
      </c>
    </row>
    <row r="4" spans="1:7" ht="30" customHeight="1">
      <c r="A4" s="84" t="s">
        <v>42</v>
      </c>
      <c r="B4" s="17">
        <v>1</v>
      </c>
      <c r="C4" s="85" t="s">
        <v>573</v>
      </c>
      <c r="D4" s="82">
        <v>1900</v>
      </c>
      <c r="E4" s="86" t="s">
        <v>553</v>
      </c>
      <c r="F4" s="17" t="s">
        <v>592</v>
      </c>
      <c r="G4" s="17" t="s">
        <v>75</v>
      </c>
    </row>
    <row r="5" spans="1:7" ht="30" customHeight="1">
      <c r="A5" s="87"/>
      <c r="B5" s="17">
        <v>2</v>
      </c>
      <c r="C5" s="85" t="s">
        <v>574</v>
      </c>
      <c r="D5" s="82">
        <v>1900</v>
      </c>
      <c r="E5" s="86"/>
      <c r="F5" s="17" t="s">
        <v>592</v>
      </c>
      <c r="G5" s="17" t="s">
        <v>75</v>
      </c>
    </row>
    <row r="6" spans="1:7" ht="30" customHeight="1">
      <c r="A6" s="10" t="s">
        <v>59</v>
      </c>
      <c r="B6" s="10">
        <v>2</v>
      </c>
      <c r="C6" s="10"/>
      <c r="D6" s="88">
        <f>SUM(D4:D5)</f>
        <v>3800</v>
      </c>
      <c r="E6" s="10"/>
      <c r="F6" s="10"/>
      <c r="G6" s="83"/>
    </row>
    <row r="7" spans="1:7" ht="30" customHeight="1">
      <c r="A7" s="89"/>
      <c r="B7" s="89"/>
      <c r="C7" s="89"/>
      <c r="D7" s="90"/>
      <c r="E7" s="91"/>
      <c r="F7" s="91"/>
      <c r="G7" s="92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2022-10-26T07:26:53Z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CD1D8A12024B4977AC7262F7EA3C68F5</vt:lpwstr>
  </property>
</Properties>
</file>