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21镇级基金" sheetId="1" r:id="rId1"/>
  </sheets>
  <definedNames>
    <definedName name="_xlnm.Print_Area" localSheetId="0">'2021镇级基金'!$A$1:$H$16</definedName>
  </definedNames>
  <calcPr fullCalcOnLoad="1"/>
</workbook>
</file>

<file path=xl/sharedStrings.xml><?xml version="1.0" encoding="utf-8"?>
<sst xmlns="http://schemas.openxmlformats.org/spreadsheetml/2006/main" count="30" uniqueCount="28">
  <si>
    <t>附件11</t>
  </si>
  <si>
    <t>佛山市高明区2022年(镇级)政府性基金预算收支总表</t>
  </si>
  <si>
    <t>单位：万元</t>
  </si>
  <si>
    <t>收入预算科目</t>
  </si>
  <si>
    <t>2022年预算</t>
  </si>
  <si>
    <t>2021年预算</t>
  </si>
  <si>
    <t>比2021年预算增长（%）</t>
  </si>
  <si>
    <t>支出预算科目</t>
  </si>
  <si>
    <t>比2021年预算增（%）</t>
  </si>
  <si>
    <t>一、政府性基金预算补助收入</t>
  </si>
  <si>
    <t>一、政府性基金预算补助支出</t>
  </si>
  <si>
    <t xml:space="preserve"> </t>
  </si>
  <si>
    <t xml:space="preserve">   国有土地使用权出让收入</t>
  </si>
  <si>
    <t xml:space="preserve">    国有土地使用权出让收入及对应专项债务收入安排的支出</t>
  </si>
  <si>
    <t xml:space="preserve">   城市基础设施配套费收入</t>
  </si>
  <si>
    <t xml:space="preserve">    城市基础设施配套费及对应专项债务收入安排的支出</t>
  </si>
  <si>
    <t xml:space="preserve">   污水处理费收入</t>
  </si>
  <si>
    <t xml:space="preserve">  污水处理费及对应专项债务收入安排的支出</t>
  </si>
  <si>
    <t>二、政府性基金转移收入</t>
  </si>
  <si>
    <t>二、转移性支出</t>
  </si>
  <si>
    <t xml:space="preserve">     政府性基金补助收入</t>
  </si>
  <si>
    <t xml:space="preserve">    政府性基金上解支出</t>
  </si>
  <si>
    <t>三、地方政府债券收入</t>
  </si>
  <si>
    <t>三、地方政府专项债务还本支出</t>
  </si>
  <si>
    <t>四、上年结余</t>
  </si>
  <si>
    <t>四、年终结余</t>
  </si>
  <si>
    <t>政府性基金预算收入合计</t>
  </si>
  <si>
    <t>政府性基金预算支出合计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</si>
</sst>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1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177" fontId="1" fillId="0" borderId="9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vertical="center" wrapText="1"/>
    </xf>
    <xf numFmtId="176" fontId="1" fillId="0" borderId="12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vertical="center" wrapText="1"/>
    </xf>
    <xf numFmtId="176" fontId="1" fillId="0" borderId="12" xfId="0" applyNumberFormat="1" applyFont="1" applyFill="1" applyBorder="1" applyAlignment="1">
      <alignment horizontal="right" vertical="center" wrapText="1"/>
    </xf>
    <xf numFmtId="176" fontId="1" fillId="0" borderId="13" xfId="0" applyNumberFormat="1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right" vertical="center" wrapText="1"/>
    </xf>
    <xf numFmtId="177" fontId="3" fillId="0" borderId="9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view="pageBreakPreview" zoomScaleSheetLayoutView="100" workbookViewId="0" topLeftCell="A1">
      <selection activeCell="H16" sqref="H16"/>
    </sheetView>
  </sheetViews>
  <sheetFormatPr defaultColWidth="9.00390625" defaultRowHeight="14.25"/>
  <cols>
    <col min="1" max="1" width="26.625" style="7" customWidth="1"/>
    <col min="2" max="2" width="12.50390625" style="8" customWidth="1"/>
    <col min="3" max="3" width="11.625" style="8" customWidth="1"/>
    <col min="4" max="4" width="11.75390625" style="9" customWidth="1"/>
    <col min="5" max="5" width="33.625" style="7" customWidth="1"/>
    <col min="6" max="6" width="14.00390625" style="8" customWidth="1"/>
    <col min="7" max="7" width="12.25390625" style="8" customWidth="1"/>
    <col min="8" max="8" width="11.625" style="9" customWidth="1"/>
    <col min="9" max="9" width="9.00390625" style="7" customWidth="1"/>
    <col min="10" max="10" width="9.375" style="7" bestFit="1" customWidth="1"/>
    <col min="11" max="16384" width="9.00390625" style="7" customWidth="1"/>
  </cols>
  <sheetData>
    <row r="1" spans="1:9" ht="15.75" customHeight="1">
      <c r="A1" s="10" t="s">
        <v>0</v>
      </c>
      <c r="B1" s="11"/>
      <c r="C1" s="11"/>
      <c r="D1" s="12"/>
      <c r="E1" s="13"/>
      <c r="F1" s="11"/>
      <c r="G1" s="11"/>
      <c r="H1" s="12"/>
      <c r="I1" s="13"/>
    </row>
    <row r="2" spans="1:9" ht="39.75" customHeight="1">
      <c r="A2" s="14" t="s">
        <v>1</v>
      </c>
      <c r="B2" s="14"/>
      <c r="C2" s="14"/>
      <c r="D2" s="14"/>
      <c r="E2" s="14"/>
      <c r="F2" s="14"/>
      <c r="G2" s="14"/>
      <c r="H2" s="14"/>
      <c r="I2" s="13"/>
    </row>
    <row r="3" spans="1:8" s="1" customFormat="1" ht="18" customHeight="1">
      <c r="A3" s="15"/>
      <c r="B3" s="16"/>
      <c r="C3" s="16"/>
      <c r="D3" s="17"/>
      <c r="E3" s="18"/>
      <c r="F3" s="16"/>
      <c r="G3" s="16"/>
      <c r="H3" s="19" t="s">
        <v>2</v>
      </c>
    </row>
    <row r="4" spans="1:8" s="2" customFormat="1" ht="32.25" customHeight="1">
      <c r="A4" s="20" t="s">
        <v>3</v>
      </c>
      <c r="B4" s="21" t="s">
        <v>4</v>
      </c>
      <c r="C4" s="21" t="s">
        <v>5</v>
      </c>
      <c r="D4" s="22" t="s">
        <v>6</v>
      </c>
      <c r="E4" s="20" t="s">
        <v>7</v>
      </c>
      <c r="F4" s="21" t="s">
        <v>4</v>
      </c>
      <c r="G4" s="21" t="s">
        <v>5</v>
      </c>
      <c r="H4" s="22" t="s">
        <v>8</v>
      </c>
    </row>
    <row r="5" spans="1:9" s="3" customFormat="1" ht="28.5" customHeight="1">
      <c r="A5" s="23" t="s">
        <v>9</v>
      </c>
      <c r="B5" s="24">
        <f>SUM(B6:B8)</f>
        <v>312347</v>
      </c>
      <c r="C5" s="24">
        <v>342540</v>
      </c>
      <c r="D5" s="25">
        <f aca="true" t="shared" si="0" ref="D5:D8">(B5/C5-1)*100</f>
        <v>-8.814445028317863</v>
      </c>
      <c r="E5" s="23" t="s">
        <v>10</v>
      </c>
      <c r="F5" s="24">
        <f>SUM(F6:F8)</f>
        <v>237797</v>
      </c>
      <c r="G5" s="24">
        <v>250380</v>
      </c>
      <c r="H5" s="25">
        <f aca="true" t="shared" si="1" ref="H5:H8">(F5/G5-1)*100</f>
        <v>-5.025561147056479</v>
      </c>
      <c r="I5" s="3" t="s">
        <v>11</v>
      </c>
    </row>
    <row r="6" spans="1:8" s="3" customFormat="1" ht="36" customHeight="1">
      <c r="A6" s="26" t="s">
        <v>12</v>
      </c>
      <c r="B6" s="24">
        <v>300000</v>
      </c>
      <c r="C6" s="24">
        <v>331640</v>
      </c>
      <c r="D6" s="25">
        <f t="shared" si="0"/>
        <v>-9.540465565070555</v>
      </c>
      <c r="E6" s="27" t="s">
        <v>13</v>
      </c>
      <c r="F6" s="24">
        <v>225450</v>
      </c>
      <c r="G6" s="24">
        <v>239480</v>
      </c>
      <c r="H6" s="25">
        <f t="shared" si="1"/>
        <v>-5.858526808084186</v>
      </c>
    </row>
    <row r="7" spans="1:8" s="3" customFormat="1" ht="25.5" customHeight="1">
      <c r="A7" s="26" t="s">
        <v>14</v>
      </c>
      <c r="B7" s="24">
        <v>7000</v>
      </c>
      <c r="C7" s="24">
        <v>7100</v>
      </c>
      <c r="D7" s="25">
        <f t="shared" si="0"/>
        <v>-1.4084507042253502</v>
      </c>
      <c r="E7" s="28" t="s">
        <v>15</v>
      </c>
      <c r="F7" s="24">
        <v>7000</v>
      </c>
      <c r="G7" s="24">
        <v>7100</v>
      </c>
      <c r="H7" s="25">
        <f t="shared" si="1"/>
        <v>-1.4084507042253502</v>
      </c>
    </row>
    <row r="8" spans="1:8" s="3" customFormat="1" ht="26.25" customHeight="1">
      <c r="A8" s="23" t="s">
        <v>16</v>
      </c>
      <c r="B8" s="24">
        <v>5347</v>
      </c>
      <c r="C8" s="24">
        <v>3800</v>
      </c>
      <c r="D8" s="25">
        <f t="shared" si="0"/>
        <v>40.710526315789465</v>
      </c>
      <c r="E8" s="28" t="s">
        <v>17</v>
      </c>
      <c r="F8" s="24">
        <v>5347</v>
      </c>
      <c r="G8" s="29">
        <v>3800</v>
      </c>
      <c r="H8" s="25">
        <f t="shared" si="1"/>
        <v>40.710526315789465</v>
      </c>
    </row>
    <row r="9" spans="1:8" s="3" customFormat="1" ht="26.25" customHeight="1">
      <c r="A9" s="23"/>
      <c r="B9" s="24"/>
      <c r="C9" s="24"/>
      <c r="D9" s="25"/>
      <c r="E9" s="28"/>
      <c r="F9" s="24"/>
      <c r="G9" s="29"/>
      <c r="H9" s="25"/>
    </row>
    <row r="10" spans="1:8" s="3" customFormat="1" ht="28.5" customHeight="1">
      <c r="A10" s="23" t="s">
        <v>18</v>
      </c>
      <c r="B10" s="24">
        <f>B11</f>
        <v>0</v>
      </c>
      <c r="C10" s="24">
        <v>0</v>
      </c>
      <c r="D10" s="25"/>
      <c r="E10" s="23" t="s">
        <v>19</v>
      </c>
      <c r="F10" s="24">
        <f>F11</f>
        <v>65000</v>
      </c>
      <c r="G10" s="24">
        <v>77840</v>
      </c>
      <c r="H10" s="25">
        <f>(F10/G10-1)*100</f>
        <v>-16.49537512846866</v>
      </c>
    </row>
    <row r="11" spans="1:8" s="3" customFormat="1" ht="28.5" customHeight="1">
      <c r="A11" s="23" t="s">
        <v>20</v>
      </c>
      <c r="B11" s="24"/>
      <c r="C11" s="24"/>
      <c r="D11" s="25"/>
      <c r="E11" s="23" t="s">
        <v>21</v>
      </c>
      <c r="F11" s="24">
        <v>65000</v>
      </c>
      <c r="G11" s="24">
        <v>77840</v>
      </c>
      <c r="H11" s="25">
        <f>(F11/G11-1)*100</f>
        <v>-16.49537512846866</v>
      </c>
    </row>
    <row r="12" spans="1:8" s="3" customFormat="1" ht="28.5" customHeight="1">
      <c r="A12" s="30"/>
      <c r="B12" s="31"/>
      <c r="C12" s="24"/>
      <c r="D12" s="25"/>
      <c r="E12" s="30"/>
      <c r="F12" s="24"/>
      <c r="G12" s="24"/>
      <c r="H12" s="25"/>
    </row>
    <row r="13" spans="1:8" s="3" customFormat="1" ht="28.5" customHeight="1">
      <c r="A13" s="32" t="s">
        <v>22</v>
      </c>
      <c r="B13" s="33">
        <v>1110</v>
      </c>
      <c r="C13" s="24">
        <v>125994.4</v>
      </c>
      <c r="D13" s="25">
        <f>(B13/C13-1)*100</f>
        <v>-99.11900846386823</v>
      </c>
      <c r="E13" s="34" t="s">
        <v>23</v>
      </c>
      <c r="F13" s="24">
        <v>10660</v>
      </c>
      <c r="G13" s="24">
        <v>140314.4</v>
      </c>
      <c r="H13" s="25">
        <f>(F13/G13-1)*100</f>
        <v>-92.4027754813476</v>
      </c>
    </row>
    <row r="14" spans="1:8" s="3" customFormat="1" ht="22.5" customHeight="1">
      <c r="A14" s="23"/>
      <c r="B14" s="24"/>
      <c r="C14" s="24"/>
      <c r="D14" s="25"/>
      <c r="E14" s="23"/>
      <c r="F14" s="24"/>
      <c r="G14" s="24"/>
      <c r="H14" s="25"/>
    </row>
    <row r="15" spans="1:8" s="3" customFormat="1" ht="28.5" customHeight="1">
      <c r="A15" s="23" t="s">
        <v>24</v>
      </c>
      <c r="B15" s="24"/>
      <c r="C15" s="24"/>
      <c r="D15" s="25"/>
      <c r="E15" s="23" t="s">
        <v>25</v>
      </c>
      <c r="F15" s="24"/>
      <c r="G15" s="24"/>
      <c r="H15" s="25"/>
    </row>
    <row r="16" spans="1:8" s="4" customFormat="1" ht="30.75" customHeight="1">
      <c r="A16" s="35" t="s">
        <v>26</v>
      </c>
      <c r="B16" s="36">
        <f>B5+B10+B15+B13</f>
        <v>313457</v>
      </c>
      <c r="C16" s="36">
        <v>468534.4</v>
      </c>
      <c r="D16" s="37">
        <f>(B16/C16-1)*100</f>
        <v>-33.098402166415106</v>
      </c>
      <c r="E16" s="35" t="s">
        <v>27</v>
      </c>
      <c r="F16" s="36">
        <f>F5+F10+F15+F13</f>
        <v>313457</v>
      </c>
      <c r="G16" s="36">
        <v>468534.4</v>
      </c>
      <c r="H16" s="37">
        <f>(F16/G16-1)*100</f>
        <v>-33.098402166415106</v>
      </c>
    </row>
    <row r="17" spans="2:8" s="5" customFormat="1" ht="23.25" customHeight="1">
      <c r="B17" s="38"/>
      <c r="C17" s="38"/>
      <c r="D17" s="39"/>
      <c r="F17" s="38"/>
      <c r="G17" s="38"/>
      <c r="H17" s="39"/>
    </row>
    <row r="18" spans="2:8" s="5" customFormat="1" ht="19.5" customHeight="1">
      <c r="B18" s="38"/>
      <c r="C18" s="38"/>
      <c r="D18" s="39"/>
      <c r="F18" s="38"/>
      <c r="G18" s="38"/>
      <c r="H18" s="39"/>
    </row>
    <row r="19" spans="2:8" s="5" customFormat="1" ht="19.5" customHeight="1">
      <c r="B19" s="38"/>
      <c r="C19" s="38"/>
      <c r="D19" s="39"/>
      <c r="F19" s="38"/>
      <c r="G19" s="38"/>
      <c r="H19" s="39"/>
    </row>
    <row r="20" spans="2:8" s="5" customFormat="1" ht="19.5" customHeight="1">
      <c r="B20" s="38"/>
      <c r="C20" s="38"/>
      <c r="D20" s="39"/>
      <c r="F20" s="38"/>
      <c r="G20" s="38"/>
      <c r="H20" s="39"/>
    </row>
    <row r="21" spans="2:8" s="5" customFormat="1" ht="19.5" customHeight="1">
      <c r="B21" s="38"/>
      <c r="C21" s="38"/>
      <c r="D21" s="39"/>
      <c r="F21" s="38"/>
      <c r="G21" s="38"/>
      <c r="H21" s="39"/>
    </row>
    <row r="22" spans="2:8" s="5" customFormat="1" ht="19.5" customHeight="1">
      <c r="B22" s="38"/>
      <c r="C22" s="38"/>
      <c r="D22" s="39"/>
      <c r="F22" s="38"/>
      <c r="G22" s="38"/>
      <c r="H22" s="39"/>
    </row>
    <row r="23" spans="2:8" s="5" customFormat="1" ht="19.5" customHeight="1">
      <c r="B23" s="38"/>
      <c r="C23" s="38"/>
      <c r="D23" s="39"/>
      <c r="F23" s="38"/>
      <c r="G23" s="38"/>
      <c r="H23" s="39"/>
    </row>
    <row r="24" spans="2:8" s="5" customFormat="1" ht="19.5" customHeight="1">
      <c r="B24" s="38"/>
      <c r="C24" s="38"/>
      <c r="D24" s="39"/>
      <c r="F24" s="38"/>
      <c r="G24" s="38"/>
      <c r="H24" s="39"/>
    </row>
    <row r="25" spans="2:8" s="5" customFormat="1" ht="19.5" customHeight="1">
      <c r="B25" s="38"/>
      <c r="C25" s="38"/>
      <c r="D25" s="39"/>
      <c r="F25" s="38"/>
      <c r="G25" s="38"/>
      <c r="H25" s="39"/>
    </row>
    <row r="26" spans="2:8" s="5" customFormat="1" ht="19.5" customHeight="1">
      <c r="B26" s="38"/>
      <c r="C26" s="38"/>
      <c r="D26" s="39"/>
      <c r="F26" s="38"/>
      <c r="G26" s="38"/>
      <c r="H26" s="39"/>
    </row>
    <row r="27" spans="2:8" s="5" customFormat="1" ht="19.5" customHeight="1">
      <c r="B27" s="38"/>
      <c r="C27" s="38"/>
      <c r="D27" s="39"/>
      <c r="F27" s="38"/>
      <c r="G27" s="38"/>
      <c r="H27" s="39"/>
    </row>
    <row r="28" spans="2:8" s="5" customFormat="1" ht="19.5" customHeight="1">
      <c r="B28" s="38"/>
      <c r="C28" s="38"/>
      <c r="D28" s="39"/>
      <c r="F28" s="38"/>
      <c r="G28" s="38"/>
      <c r="H28" s="39"/>
    </row>
    <row r="29" spans="1:8" s="6" customFormat="1" ht="19.5" customHeight="1">
      <c r="A29" s="5"/>
      <c r="B29" s="38"/>
      <c r="C29" s="38"/>
      <c r="D29" s="39"/>
      <c r="F29" s="38"/>
      <c r="G29" s="38"/>
      <c r="H29" s="39"/>
    </row>
    <row r="30" spans="1:8" ht="14.25">
      <c r="A30" s="5"/>
      <c r="B30" s="38"/>
      <c r="C30" s="38"/>
      <c r="D30" s="39"/>
      <c r="F30" s="38"/>
      <c r="G30" s="38"/>
      <c r="H30" s="39"/>
    </row>
    <row r="31" spans="1:8" ht="14.25">
      <c r="A31" s="5"/>
      <c r="B31" s="38"/>
      <c r="C31" s="38"/>
      <c r="D31" s="39"/>
      <c r="F31" s="38"/>
      <c r="G31" s="38"/>
      <c r="H31" s="39"/>
    </row>
    <row r="32" spans="1:8" ht="14.25">
      <c r="A32" s="5"/>
      <c r="B32" s="38"/>
      <c r="C32" s="38"/>
      <c r="D32" s="39"/>
      <c r="F32" s="38"/>
      <c r="G32" s="38"/>
      <c r="H32" s="39"/>
    </row>
    <row r="33" spans="1:8" ht="14.25">
      <c r="A33" s="5"/>
      <c r="B33" s="38"/>
      <c r="C33" s="38"/>
      <c r="D33" s="39"/>
      <c r="F33" s="40"/>
      <c r="G33" s="40"/>
      <c r="H33" s="41"/>
    </row>
    <row r="34" spans="1:4" ht="14.25">
      <c r="A34" s="5"/>
      <c r="B34" s="38"/>
      <c r="C34" s="38"/>
      <c r="D34" s="39"/>
    </row>
    <row r="35" spans="1:4" ht="14.25">
      <c r="A35" s="5"/>
      <c r="B35" s="40"/>
      <c r="C35" s="40"/>
      <c r="D35" s="41"/>
    </row>
    <row r="36" ht="14.25">
      <c r="A36" s="5"/>
    </row>
    <row r="37" ht="14.25">
      <c r="A37" s="6"/>
    </row>
  </sheetData>
  <sheetProtection/>
  <mergeCells count="1">
    <mergeCell ref="A2:H2"/>
  </mergeCells>
  <printOptions horizontalCentered="1"/>
  <pageMargins left="0.11805555555555555" right="0" top="1.0194444444444444" bottom="0" header="0.5118055555555555" footer="0.5118055555555555"/>
  <pageSetup firstPageNumber="23" useFirstPageNumber="1" horizontalDpi="600" verticalDpi="600" orientation="landscape" paperSize="9" scale="80"/>
  <headerFooter scaleWithDoc="0" alignWithMargins="0">
    <oddFooter>&amp;C&amp;"仿宋_GB2312"—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高明区财政局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孙宝成</dc:creator>
  <cp:keywords/>
  <dc:description/>
  <cp:lastModifiedBy>廖丹丹</cp:lastModifiedBy>
  <cp:lastPrinted>2020-01-16T13:14:28Z</cp:lastPrinted>
  <dcterms:created xsi:type="dcterms:W3CDTF">2005-01-09T14:55:42Z</dcterms:created>
  <dcterms:modified xsi:type="dcterms:W3CDTF">2022-02-17T01:38:47Z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KSORubyTemplate">
    <vt:lpwstr>14</vt:lpwstr>
  </property>
</Properties>
</file>