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<sst xmlns="http://schemas.openxmlformats.org/spreadsheetml/2006/main" count="265">
  <si>
    <t>高明区2021年第5批住房保障补贴申请审核情况</t>
  </si>
  <si>
    <t>序号</t>
  </si>
  <si>
    <t>镇街</t>
  </si>
  <si>
    <t>居委</t>
  </si>
  <si>
    <t>姓名</t>
  </si>
  <si>
    <t>身份证号码</t>
  </si>
  <si>
    <t>上一年度收入（元）</t>
  </si>
  <si>
    <t>上一年度人均可支配收入（元）</t>
  </si>
  <si>
    <t>保障人口</t>
  </si>
  <si>
    <t>是否符合申请条件</t>
  </si>
  <si>
    <t>更合镇</t>
  </si>
  <si>
    <t>新市民</t>
  </si>
  <si>
    <t>樊海</t>
  </si>
  <si>
    <t>511324198103******</t>
  </si>
  <si>
    <t>是</t>
  </si>
  <si>
    <t>黄秀外</t>
  </si>
  <si>
    <t>532628198308******</t>
  </si>
  <si>
    <t>樊先碧</t>
  </si>
  <si>
    <t>512927194408******</t>
  </si>
  <si>
    <t>周英群</t>
  </si>
  <si>
    <t>512927194701******</t>
  </si>
  <si>
    <t>樊晋豪</t>
  </si>
  <si>
    <t>511324201705******</t>
  </si>
  <si>
    <t>荷城街道</t>
  </si>
  <si>
    <t>杨小权</t>
  </si>
  <si>
    <t>452330198009******</t>
  </si>
  <si>
    <t>刘庆妹</t>
  </si>
  <si>
    <t>450330198401******</t>
  </si>
  <si>
    <t>杨茂胜</t>
  </si>
  <si>
    <t>450330200612******</t>
  </si>
  <si>
    <t>杨诗晴</t>
  </si>
  <si>
    <t>450330201703******</t>
  </si>
  <si>
    <t>竹园居委会</t>
  </si>
  <si>
    <t>陆桂婵</t>
  </si>
  <si>
    <t>440624195911******</t>
  </si>
  <si>
    <t>杨和镇</t>
  </si>
  <si>
    <t>豸岗村委会</t>
  </si>
  <si>
    <t>严合琼</t>
  </si>
  <si>
    <t>440624197011******</t>
  </si>
  <si>
    <t>明城镇</t>
  </si>
  <si>
    <t>明阳村委会</t>
  </si>
  <si>
    <t>杨敏霞</t>
  </si>
  <si>
    <t>440684198805******</t>
  </si>
  <si>
    <t>梁诗晴</t>
  </si>
  <si>
    <t>440608201512******</t>
  </si>
  <si>
    <t>梁育靖</t>
  </si>
  <si>
    <t>450803198603******</t>
  </si>
  <si>
    <t>月明居委会</t>
  </si>
  <si>
    <t>罗小珊</t>
  </si>
  <si>
    <t>440684198609******</t>
  </si>
  <si>
    <t>王忆罗</t>
  </si>
  <si>
    <t>440608202012******</t>
  </si>
  <si>
    <t>王兵</t>
  </si>
  <si>
    <t>421023198310******</t>
  </si>
  <si>
    <t>清泰村委会</t>
  </si>
  <si>
    <t>杜少平</t>
  </si>
  <si>
    <t>440624196309******</t>
  </si>
  <si>
    <t>吴新农</t>
  </si>
  <si>
    <t>452501196603******</t>
  </si>
  <si>
    <t>吴海霞</t>
  </si>
  <si>
    <t>450924200405******</t>
  </si>
  <si>
    <t>刘艳平</t>
  </si>
  <si>
    <t>450325198406******</t>
  </si>
  <si>
    <t>陈斌</t>
  </si>
  <si>
    <t>452324198305******</t>
  </si>
  <si>
    <t>陈晓颖</t>
  </si>
  <si>
    <t>450325200802******</t>
  </si>
  <si>
    <t>陈诗语</t>
  </si>
  <si>
    <t>450325201605******</t>
  </si>
  <si>
    <t>刘运涛</t>
  </si>
  <si>
    <t>411121199101******</t>
  </si>
  <si>
    <t>黎芳</t>
  </si>
  <si>
    <t>450923199305******</t>
  </si>
  <si>
    <t>刘佳欣</t>
  </si>
  <si>
    <t>411121201603******</t>
  </si>
  <si>
    <t>李文杰</t>
  </si>
  <si>
    <t>440222197810******</t>
  </si>
  <si>
    <t>陈春花</t>
  </si>
  <si>
    <t>440222198602******</t>
  </si>
  <si>
    <t>李懿</t>
  </si>
  <si>
    <t>440222200901******</t>
  </si>
  <si>
    <t>李瑛</t>
  </si>
  <si>
    <t>440222201010******</t>
  </si>
  <si>
    <t>李佳城</t>
  </si>
  <si>
    <t>440222201312******</t>
  </si>
  <si>
    <t>韦淑娜</t>
  </si>
  <si>
    <t>452728197409******</t>
  </si>
  <si>
    <t>韦建德</t>
  </si>
  <si>
    <t>450221200510******</t>
  </si>
  <si>
    <t>廖秋娟</t>
  </si>
  <si>
    <t>441425197409******</t>
  </si>
  <si>
    <t>蔡添胜</t>
  </si>
  <si>
    <t>441425197109******</t>
  </si>
  <si>
    <t>蔡勇彬</t>
  </si>
  <si>
    <t>441481201312******</t>
  </si>
  <si>
    <t>版村村委会</t>
  </si>
  <si>
    <t>麦淑芬</t>
  </si>
  <si>
    <t>440624197901******</t>
  </si>
  <si>
    <t>低保户</t>
  </si>
  <si>
    <t>刘诗语</t>
  </si>
  <si>
    <t>440608201708******</t>
  </si>
  <si>
    <t>刘家俊</t>
  </si>
  <si>
    <t>440608201112******</t>
  </si>
  <si>
    <t>对川村委会</t>
  </si>
  <si>
    <t>黄惠霞</t>
  </si>
  <si>
    <t>440624197907******</t>
  </si>
  <si>
    <t>林思语</t>
  </si>
  <si>
    <t>440608200804******</t>
  </si>
  <si>
    <t>韦科</t>
  </si>
  <si>
    <t>452325198004******</t>
  </si>
  <si>
    <t>王玉荣</t>
  </si>
  <si>
    <t>452325198102******</t>
  </si>
  <si>
    <t>韦毓</t>
  </si>
  <si>
    <t>450326200402******</t>
  </si>
  <si>
    <t>韦郝佳</t>
  </si>
  <si>
    <t>450326201501******</t>
  </si>
  <si>
    <t>谢嘉瑶</t>
  </si>
  <si>
    <t>440684199009******</t>
  </si>
  <si>
    <t>苏村村委会</t>
  </si>
  <si>
    <t>何彩容</t>
  </si>
  <si>
    <t>440624197210******</t>
  </si>
  <si>
    <t>孔堂村委</t>
  </si>
  <si>
    <t>梁玉姬</t>
  </si>
  <si>
    <t>440624197803******</t>
  </si>
  <si>
    <t>梁斯杰</t>
  </si>
  <si>
    <t>440608200606******</t>
  </si>
  <si>
    <t>刘雪燕</t>
  </si>
  <si>
    <t>450923198501******</t>
  </si>
  <si>
    <t>黄德文</t>
  </si>
  <si>
    <t>452528198308******</t>
  </si>
  <si>
    <t>黄思棋</t>
  </si>
  <si>
    <t>450923201006******</t>
  </si>
  <si>
    <t>黄熠</t>
  </si>
  <si>
    <t>450923201204******</t>
  </si>
  <si>
    <t>黄思蕊</t>
  </si>
  <si>
    <t>450923201407******</t>
  </si>
  <si>
    <t>王超丽</t>
  </si>
  <si>
    <t>450923198902******</t>
  </si>
  <si>
    <t>赵成贵</t>
  </si>
  <si>
    <t>赵雅欣</t>
  </si>
  <si>
    <t>450923201405******</t>
  </si>
  <si>
    <t>赵雅涵</t>
  </si>
  <si>
    <t>450923201509******</t>
  </si>
  <si>
    <t>赵子誉</t>
  </si>
  <si>
    <t>450923201710******</t>
  </si>
  <si>
    <t>王权英</t>
  </si>
  <si>
    <t>452528198310******</t>
  </si>
  <si>
    <t>刘法松</t>
  </si>
  <si>
    <t>452528198104******</t>
  </si>
  <si>
    <t>刘宏博</t>
  </si>
  <si>
    <t>450923200507******</t>
  </si>
  <si>
    <t>刘文生</t>
  </si>
  <si>
    <t>450923200910******</t>
  </si>
  <si>
    <t>蒋丽亭</t>
  </si>
  <si>
    <t>452528197809******</t>
  </si>
  <si>
    <t>刘陶生</t>
  </si>
  <si>
    <t>452528197609******</t>
  </si>
  <si>
    <t>刘凯文</t>
  </si>
  <si>
    <t>450923200312******</t>
  </si>
  <si>
    <t>刘凯玲</t>
  </si>
  <si>
    <t>450923200806******</t>
  </si>
  <si>
    <t>覃永健</t>
  </si>
  <si>
    <t>452421198302******</t>
  </si>
  <si>
    <t>梁玉婵</t>
  </si>
  <si>
    <t>440684198508******</t>
  </si>
  <si>
    <t>梁庆彤</t>
  </si>
  <si>
    <t>450481200910******</t>
  </si>
  <si>
    <t>覃梓瑜</t>
  </si>
  <si>
    <t>450481201408******</t>
  </si>
  <si>
    <t>覃靖琪</t>
  </si>
  <si>
    <t>440481200503******</t>
  </si>
  <si>
    <t>覃彦霖</t>
  </si>
  <si>
    <t>450481201803******</t>
  </si>
  <si>
    <t>秦方莹</t>
  </si>
  <si>
    <t>460028197810******</t>
  </si>
  <si>
    <t>云惟豪</t>
  </si>
  <si>
    <t>469024200910******</t>
  </si>
  <si>
    <t>云立宁</t>
  </si>
  <si>
    <t>460028197501******</t>
  </si>
  <si>
    <t>云富升</t>
  </si>
  <si>
    <t>469024200702******</t>
  </si>
  <si>
    <t>刘志雄</t>
  </si>
  <si>
    <t>452528198109******</t>
  </si>
  <si>
    <t>陈春燕</t>
  </si>
  <si>
    <t>452528198107******</t>
  </si>
  <si>
    <t>刘梦琪</t>
  </si>
  <si>
    <t>450923201208******</t>
  </si>
  <si>
    <t>刘梦月</t>
  </si>
  <si>
    <t>刘俊杰</t>
  </si>
  <si>
    <t>450923201608******</t>
  </si>
  <si>
    <t>李妹芳</t>
  </si>
  <si>
    <t>460028197812******</t>
  </si>
  <si>
    <t>陈中华</t>
  </si>
  <si>
    <t>460028197909******</t>
  </si>
  <si>
    <t>陈星言</t>
  </si>
  <si>
    <t>469024200804******</t>
  </si>
  <si>
    <t>陈生涛</t>
  </si>
  <si>
    <t>460028200005******</t>
  </si>
  <si>
    <t>王秀怡</t>
  </si>
  <si>
    <t>460028198204******</t>
  </si>
  <si>
    <t>黄永大</t>
  </si>
  <si>
    <t>460028198011******</t>
  </si>
  <si>
    <t>黄兴良</t>
  </si>
  <si>
    <t>469024200706******</t>
  </si>
  <si>
    <t>黄兴友</t>
  </si>
  <si>
    <t>469024201012******</t>
  </si>
  <si>
    <t>覃宏丽</t>
  </si>
  <si>
    <t>452423198306******</t>
  </si>
  <si>
    <t>唐斌</t>
  </si>
  <si>
    <t>452421197610******</t>
  </si>
  <si>
    <t>唐庆林</t>
  </si>
  <si>
    <t>450481200501******</t>
  </si>
  <si>
    <t>唐庆新</t>
  </si>
  <si>
    <t>符豹</t>
  </si>
  <si>
    <t>460028198010******</t>
  </si>
  <si>
    <t>王梦玲</t>
  </si>
  <si>
    <t>460028198107******</t>
  </si>
  <si>
    <t>符俊翔</t>
  </si>
  <si>
    <t>469024200610******</t>
  </si>
  <si>
    <t>符妹芳</t>
  </si>
  <si>
    <t>469024200807******</t>
  </si>
  <si>
    <t>钟不严</t>
  </si>
  <si>
    <t>460028198307******</t>
  </si>
  <si>
    <t>陈朝燕</t>
  </si>
  <si>
    <t>陈朝阳</t>
  </si>
  <si>
    <t>陈明华</t>
  </si>
  <si>
    <t>513030198409******</t>
  </si>
  <si>
    <t>罗坪连</t>
  </si>
  <si>
    <t>440624197703******</t>
  </si>
  <si>
    <t>陈俊熙</t>
  </si>
  <si>
    <t>511725200603******</t>
  </si>
  <si>
    <t>陈俊豪</t>
  </si>
  <si>
    <t>511725200903******</t>
  </si>
  <si>
    <t>杨晶</t>
  </si>
  <si>
    <t>320321198006******</t>
  </si>
  <si>
    <t>段寒佩</t>
  </si>
  <si>
    <t>342221198408******</t>
  </si>
  <si>
    <t>段梦杨</t>
  </si>
  <si>
    <t>341321200712******</t>
  </si>
  <si>
    <t>段梦宇</t>
  </si>
  <si>
    <t>341321201407******</t>
  </si>
  <si>
    <t>王玉春</t>
  </si>
  <si>
    <t>411381198004******</t>
  </si>
  <si>
    <t>田小荣</t>
  </si>
  <si>
    <t>412902197611******</t>
  </si>
  <si>
    <t>王志远</t>
  </si>
  <si>
    <t>411381200701******</t>
  </si>
  <si>
    <t>王志刚</t>
  </si>
  <si>
    <t>411381201404******</t>
  </si>
  <si>
    <t>唐太勇</t>
  </si>
  <si>
    <t>513621197712******</t>
  </si>
  <si>
    <t>唐景川</t>
  </si>
  <si>
    <t>511621200704******</t>
  </si>
  <si>
    <t>唐巧玲</t>
  </si>
  <si>
    <t>511621200208******</t>
  </si>
  <si>
    <t>滕泽蓉</t>
  </si>
  <si>
    <t>512923197910******</t>
  </si>
  <si>
    <t>蒋祥军</t>
  </si>
  <si>
    <t>452323197808******</t>
  </si>
  <si>
    <t>唐柏秀</t>
  </si>
  <si>
    <t>452323197812******</t>
  </si>
  <si>
    <t>蒋丽萍</t>
  </si>
  <si>
    <t>450324200607******</t>
  </si>
  <si>
    <t>蒋远航</t>
  </si>
  <si>
    <t>450324201412******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</si>
</sst>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L124"/>
  <sheetViews>
    <sheetView tabSelected="1" workbookViewId="0">
      <selection activeCell="A1" sqref="A1:I1"/>
    </sheetView>
  </sheetViews>
  <sheetFormatPr defaultColWidth="9" defaultRowHeight="13.5" customHeight="1"/>
  <cols>
    <col min="1" max="1" width="5.375" style="5" customWidth="1"/>
    <col min="2" max="2" width="9.375" style="5" customWidth="1"/>
    <col min="3" max="3" width="10.625" style="5" customWidth="1"/>
    <col min="4" max="4" width="8.525" style="5" customWidth="1"/>
    <col min="5" max="5" width="22" style="6" customWidth="1"/>
    <col min="6" max="6" width="16" style="7" customWidth="1"/>
    <col min="7" max="7" width="18.625" style="8" customWidth="1"/>
    <col min="8" max="8" width="11.125" style="2" customWidth="1"/>
    <col min="9" max="9" width="9.125" style="7" customWidth="1"/>
    <col min="10" max="246" width="9" style="1"/>
    <col min="247" max="16384" width="9" style="9"/>
  </cols>
  <sheetData>
    <row r="1" s="1" customFormat="1" ht="5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2" customFormat="1" ht="42" customHeight="1" spans="1:9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="1" customFormat="1" ht="14.25" spans="1:9">
      <c r="A3" s="13">
        <v>1</v>
      </c>
      <c r="B3" s="13" t="s">
        <v>10</v>
      </c>
      <c r="C3" s="13" t="s">
        <v>11</v>
      </c>
      <c r="D3" s="13" t="s">
        <v>12</v>
      </c>
      <c r="E3" s="14" t="s">
        <v>13</v>
      </c>
      <c r="F3" s="13">
        <v>111296.1</v>
      </c>
      <c r="G3" s="15">
        <v>36818.92</v>
      </c>
      <c r="H3" s="13">
        <v>5</v>
      </c>
      <c r="I3" s="13" t="s">
        <v>14</v>
      </c>
    </row>
    <row r="4" s="1" customFormat="1" ht="14.25" spans="1:9">
      <c r="A4" s="13"/>
      <c r="B4" s="13"/>
      <c r="C4" s="13"/>
      <c r="D4" s="13" t="s">
        <v>15</v>
      </c>
      <c r="E4" s="14" t="s">
        <v>16</v>
      </c>
      <c r="F4" s="13">
        <v>72798.52</v>
      </c>
      <c r="G4" s="15"/>
      <c r="H4" s="13"/>
      <c r="I4" s="13"/>
    </row>
    <row r="5" s="1" customFormat="1" ht="14.25" spans="1:9">
      <c r="A5" s="13"/>
      <c r="B5" s="13"/>
      <c r="C5" s="13"/>
      <c r="D5" s="13" t="s">
        <v>17</v>
      </c>
      <c r="E5" s="14" t="s">
        <v>18</v>
      </c>
      <c r="F5" s="13">
        <v>0</v>
      </c>
      <c r="G5" s="15"/>
      <c r="H5" s="13"/>
      <c r="I5" s="13"/>
    </row>
    <row r="6" s="1" customFormat="1" ht="14.25" spans="1:9">
      <c r="A6" s="13"/>
      <c r="B6" s="13"/>
      <c r="C6" s="13"/>
      <c r="D6" s="13" t="s">
        <v>19</v>
      </c>
      <c r="E6" s="14" t="s">
        <v>20</v>
      </c>
      <c r="F6" s="13">
        <v>0</v>
      </c>
      <c r="G6" s="15"/>
      <c r="H6" s="13"/>
      <c r="I6" s="13"/>
    </row>
    <row r="7" s="1" customFormat="1" ht="14.25" spans="1:9">
      <c r="A7" s="13"/>
      <c r="B7" s="13"/>
      <c r="C7" s="13"/>
      <c r="D7" s="13" t="s">
        <v>21</v>
      </c>
      <c r="E7" s="14" t="s">
        <v>22</v>
      </c>
      <c r="F7" s="13">
        <v>0</v>
      </c>
      <c r="G7" s="15"/>
      <c r="H7" s="13"/>
      <c r="I7" s="13"/>
    </row>
    <row r="8" s="1" customFormat="1" ht="14.25" spans="1:9">
      <c r="A8" s="13">
        <v>2</v>
      </c>
      <c r="B8" s="16" t="s">
        <v>23</v>
      </c>
      <c r="C8" s="16" t="s">
        <v>11</v>
      </c>
      <c r="D8" s="16" t="s">
        <v>24</v>
      </c>
      <c r="E8" s="14" t="s">
        <v>25</v>
      </c>
      <c r="F8" s="16">
        <v>76368</v>
      </c>
      <c r="G8" s="17">
        <v>24252</v>
      </c>
      <c r="H8" s="18">
        <v>4</v>
      </c>
      <c r="I8" s="18" t="s">
        <v>14</v>
      </c>
    </row>
    <row r="9" s="1" customFormat="1" ht="14.25" spans="1:9">
      <c r="A9" s="13"/>
      <c r="B9" s="16"/>
      <c r="C9" s="16"/>
      <c r="D9" s="16" t="s">
        <v>26</v>
      </c>
      <c r="E9" s="14" t="s">
        <v>27</v>
      </c>
      <c r="F9" s="16">
        <v>20640</v>
      </c>
      <c r="G9" s="19"/>
      <c r="H9" s="20"/>
      <c r="I9" s="20"/>
    </row>
    <row r="10" s="1" customFormat="1" ht="14.25" spans="1:9">
      <c r="A10" s="13"/>
      <c r="B10" s="16"/>
      <c r="C10" s="16"/>
      <c r="D10" s="16" t="s">
        <v>28</v>
      </c>
      <c r="E10" s="14" t="s">
        <v>29</v>
      </c>
      <c r="F10" s="16">
        <v>0</v>
      </c>
      <c r="G10" s="19"/>
      <c r="H10" s="20"/>
      <c r="I10" s="20"/>
    </row>
    <row r="11" s="1" customFormat="1" ht="14.25" spans="1:9">
      <c r="A11" s="13"/>
      <c r="B11" s="16"/>
      <c r="C11" s="16"/>
      <c r="D11" s="16" t="s">
        <v>30</v>
      </c>
      <c r="E11" s="14" t="s">
        <v>31</v>
      </c>
      <c r="F11" s="16">
        <v>0</v>
      </c>
      <c r="G11" s="21"/>
      <c r="H11" s="22"/>
      <c r="I11" s="22"/>
    </row>
    <row r="12" s="3" customFormat="1" ht="14.25" spans="1:9">
      <c r="A12" s="16">
        <v>3</v>
      </c>
      <c r="B12" s="16" t="s">
        <v>23</v>
      </c>
      <c r="C12" s="16" t="s">
        <v>32</v>
      </c>
      <c r="D12" s="23" t="s">
        <v>33</v>
      </c>
      <c r="E12" s="14" t="s">
        <v>34</v>
      </c>
      <c r="F12" s="16">
        <v>26259.6</v>
      </c>
      <c r="G12" s="24">
        <v>26259.6</v>
      </c>
      <c r="H12" s="25">
        <v>1</v>
      </c>
      <c r="I12" s="25" t="s">
        <v>14</v>
      </c>
    </row>
    <row r="13" s="3" customFormat="1" ht="14.25" spans="1:9">
      <c r="A13" s="16">
        <v>4</v>
      </c>
      <c r="B13" s="16" t="s">
        <v>35</v>
      </c>
      <c r="C13" s="16" t="s">
        <v>36</v>
      </c>
      <c r="D13" s="16" t="s">
        <v>37</v>
      </c>
      <c r="E13" s="14" t="s">
        <v>38</v>
      </c>
      <c r="F13" s="16">
        <v>27250</v>
      </c>
      <c r="G13" s="25">
        <v>27250</v>
      </c>
      <c r="H13" s="25">
        <v>1</v>
      </c>
      <c r="I13" s="25" t="s">
        <v>14</v>
      </c>
    </row>
    <row r="14" s="3" customFormat="1" ht="14.25" spans="1:9">
      <c r="A14" s="16">
        <v>5</v>
      </c>
      <c r="B14" s="16" t="s">
        <v>39</v>
      </c>
      <c r="C14" s="16" t="s">
        <v>40</v>
      </c>
      <c r="D14" s="16" t="s">
        <v>41</v>
      </c>
      <c r="E14" s="14" t="s">
        <v>42</v>
      </c>
      <c r="F14" s="16">
        <v>20640</v>
      </c>
      <c r="G14" s="16">
        <v>25177.74</v>
      </c>
      <c r="H14" s="16">
        <v>2</v>
      </c>
      <c r="I14" s="16" t="s">
        <v>14</v>
      </c>
    </row>
    <row r="15" s="3" customFormat="1" ht="14.25" spans="1:9">
      <c r="A15" s="16"/>
      <c r="B15" s="16" t="s">
        <v>39</v>
      </c>
      <c r="C15" s="16" t="s">
        <v>40</v>
      </c>
      <c r="D15" s="16" t="s">
        <v>43</v>
      </c>
      <c r="E15" s="14" t="s">
        <v>44</v>
      </c>
      <c r="F15" s="16">
        <v>0</v>
      </c>
      <c r="G15" s="16"/>
      <c r="H15" s="16"/>
      <c r="I15" s="16"/>
    </row>
    <row r="16" s="3" customFormat="1" ht="14.25" spans="1:9">
      <c r="A16" s="16"/>
      <c r="B16" s="16" t="s">
        <v>39</v>
      </c>
      <c r="C16" s="16" t="s">
        <v>40</v>
      </c>
      <c r="D16" s="16" t="s">
        <v>45</v>
      </c>
      <c r="E16" s="14" t="s">
        <v>46</v>
      </c>
      <c r="F16" s="16">
        <v>54893.23</v>
      </c>
      <c r="G16" s="16"/>
      <c r="H16" s="16"/>
      <c r="I16" s="16"/>
    </row>
    <row r="17" s="1" customFormat="1" ht="14.25" spans="1:9">
      <c r="A17" s="16">
        <v>6</v>
      </c>
      <c r="B17" s="16" t="s">
        <v>23</v>
      </c>
      <c r="C17" s="16" t="s">
        <v>47</v>
      </c>
      <c r="D17" s="23" t="s">
        <v>48</v>
      </c>
      <c r="E17" s="14" t="s">
        <v>49</v>
      </c>
      <c r="F17" s="16">
        <v>66268.64</v>
      </c>
      <c r="G17" s="24">
        <f>SUM(F17:F19)/3</f>
        <v>28969.5466666667</v>
      </c>
      <c r="H17" s="18">
        <v>2</v>
      </c>
      <c r="I17" s="18" t="s">
        <v>14</v>
      </c>
    </row>
    <row r="18" s="1" customFormat="1" ht="14.25" spans="1:9">
      <c r="A18" s="16"/>
      <c r="B18" s="16"/>
      <c r="C18" s="16"/>
      <c r="D18" s="23" t="s">
        <v>50</v>
      </c>
      <c r="E18" s="14" t="s">
        <v>51</v>
      </c>
      <c r="F18" s="16">
        <v>0</v>
      </c>
      <c r="G18" s="24"/>
      <c r="H18" s="20"/>
      <c r="I18" s="20"/>
    </row>
    <row r="19" s="1" customFormat="1" ht="14.25" spans="1:9">
      <c r="A19" s="16"/>
      <c r="B19" s="16"/>
      <c r="C19" s="16"/>
      <c r="D19" s="23" t="s">
        <v>52</v>
      </c>
      <c r="E19" s="14" t="s">
        <v>53</v>
      </c>
      <c r="F19" s="16">
        <v>20640</v>
      </c>
      <c r="G19" s="24"/>
      <c r="H19" s="22"/>
      <c r="I19" s="22"/>
    </row>
    <row r="20" s="3" customFormat="1" ht="14.25" spans="1:9">
      <c r="A20" s="16">
        <v>7</v>
      </c>
      <c r="B20" s="16" t="s">
        <v>35</v>
      </c>
      <c r="C20" s="16" t="s">
        <v>54</v>
      </c>
      <c r="D20" s="16" t="s">
        <v>55</v>
      </c>
      <c r="E20" s="14" t="s">
        <v>56</v>
      </c>
      <c r="F20" s="16">
        <v>20262.6</v>
      </c>
      <c r="G20" s="25">
        <v>20262.6</v>
      </c>
      <c r="H20" s="25">
        <v>1</v>
      </c>
      <c r="I20" s="25" t="s">
        <v>14</v>
      </c>
    </row>
    <row r="21" s="1" customFormat="1" ht="14.25" spans="1:9">
      <c r="A21" s="16">
        <v>8</v>
      </c>
      <c r="B21" s="16" t="s">
        <v>35</v>
      </c>
      <c r="C21" s="16" t="s">
        <v>11</v>
      </c>
      <c r="D21" s="16" t="s">
        <v>57</v>
      </c>
      <c r="E21" s="14" t="s">
        <v>58</v>
      </c>
      <c r="F21" s="16">
        <v>68641.27</v>
      </c>
      <c r="G21" s="26">
        <v>34320.64</v>
      </c>
      <c r="H21" s="26">
        <v>2</v>
      </c>
      <c r="I21" s="26" t="s">
        <v>14</v>
      </c>
    </row>
    <row r="22" s="1" customFormat="1" ht="14.25" spans="1:9">
      <c r="A22" s="16"/>
      <c r="B22" s="16"/>
      <c r="C22" s="16"/>
      <c r="D22" s="16" t="s">
        <v>59</v>
      </c>
      <c r="E22" s="14" t="s">
        <v>60</v>
      </c>
      <c r="F22" s="16">
        <v>0</v>
      </c>
      <c r="G22" s="27"/>
      <c r="H22" s="27"/>
      <c r="I22" s="27"/>
    </row>
    <row r="23" s="1" customFormat="1" ht="14.25" spans="1:9">
      <c r="A23" s="13">
        <v>9</v>
      </c>
      <c r="B23" s="13" t="s">
        <v>23</v>
      </c>
      <c r="C23" s="13" t="s">
        <v>11</v>
      </c>
      <c r="D23" s="13" t="s">
        <v>61</v>
      </c>
      <c r="E23" s="14" t="s">
        <v>62</v>
      </c>
      <c r="F23" s="13">
        <v>48000</v>
      </c>
      <c r="G23" s="17">
        <f>SUM(F23:F26)/4</f>
        <v>24345</v>
      </c>
      <c r="H23" s="18">
        <v>4</v>
      </c>
      <c r="I23" s="18" t="s">
        <v>14</v>
      </c>
    </row>
    <row r="24" s="1" customFormat="1" ht="14.25" spans="1:9">
      <c r="A24" s="13"/>
      <c r="B24" s="13"/>
      <c r="C24" s="13"/>
      <c r="D24" s="13" t="s">
        <v>63</v>
      </c>
      <c r="E24" s="14" t="s">
        <v>64</v>
      </c>
      <c r="F24" s="13">
        <v>49380</v>
      </c>
      <c r="G24" s="19"/>
      <c r="H24" s="20"/>
      <c r="I24" s="20"/>
    </row>
    <row r="25" s="1" customFormat="1" ht="14.25" spans="1:9">
      <c r="A25" s="13"/>
      <c r="B25" s="13"/>
      <c r="C25" s="13"/>
      <c r="D25" s="13" t="s">
        <v>65</v>
      </c>
      <c r="E25" s="14" t="s">
        <v>66</v>
      </c>
      <c r="F25" s="13">
        <v>0</v>
      </c>
      <c r="G25" s="19"/>
      <c r="H25" s="20"/>
      <c r="I25" s="20"/>
    </row>
    <row r="26" s="1" customFormat="1" ht="14.25" spans="1:9">
      <c r="A26" s="13"/>
      <c r="B26" s="13"/>
      <c r="C26" s="13"/>
      <c r="D26" s="13" t="s">
        <v>67</v>
      </c>
      <c r="E26" s="14" t="s">
        <v>68</v>
      </c>
      <c r="F26" s="13">
        <v>0</v>
      </c>
      <c r="G26" s="21"/>
      <c r="H26" s="22"/>
      <c r="I26" s="22"/>
    </row>
    <row r="27" s="1" customFormat="1" ht="14.25" spans="1:9">
      <c r="A27" s="13">
        <v>10</v>
      </c>
      <c r="B27" s="13" t="s">
        <v>23</v>
      </c>
      <c r="C27" s="13" t="s">
        <v>11</v>
      </c>
      <c r="D27" s="13" t="s">
        <v>69</v>
      </c>
      <c r="E27" s="14" t="s">
        <v>70</v>
      </c>
      <c r="F27" s="13">
        <v>49188</v>
      </c>
      <c r="G27" s="13">
        <f>SUM(F27:F29)/3</f>
        <v>23276</v>
      </c>
      <c r="H27" s="13">
        <v>3</v>
      </c>
      <c r="I27" s="13" t="s">
        <v>14</v>
      </c>
    </row>
    <row r="28" s="1" customFormat="1" ht="14.25" spans="1:9">
      <c r="A28" s="13"/>
      <c r="B28" s="13"/>
      <c r="C28" s="13"/>
      <c r="D28" s="13" t="s">
        <v>71</v>
      </c>
      <c r="E28" s="14" t="s">
        <v>72</v>
      </c>
      <c r="F28" s="13">
        <v>20640</v>
      </c>
      <c r="G28" s="13"/>
      <c r="H28" s="13"/>
      <c r="I28" s="13"/>
    </row>
    <row r="29" s="1" customFormat="1" ht="14.25" spans="1:9">
      <c r="A29" s="13"/>
      <c r="B29" s="13"/>
      <c r="C29" s="13"/>
      <c r="D29" s="13" t="s">
        <v>73</v>
      </c>
      <c r="E29" s="14" t="s">
        <v>74</v>
      </c>
      <c r="F29" s="13">
        <v>0</v>
      </c>
      <c r="G29" s="13"/>
      <c r="H29" s="13"/>
      <c r="I29" s="13"/>
    </row>
    <row r="30" s="1" customFormat="1" ht="14.25" spans="1:9">
      <c r="A30" s="13">
        <v>11</v>
      </c>
      <c r="B30" s="13" t="s">
        <v>23</v>
      </c>
      <c r="C30" s="13" t="s">
        <v>11</v>
      </c>
      <c r="D30" s="13" t="s">
        <v>75</v>
      </c>
      <c r="E30" s="14" t="s">
        <v>76</v>
      </c>
      <c r="F30" s="13">
        <v>121224</v>
      </c>
      <c r="G30" s="13">
        <f>SUM(F30:F34)/5</f>
        <v>35064</v>
      </c>
      <c r="H30" s="13">
        <v>5</v>
      </c>
      <c r="I30" s="13" t="s">
        <v>14</v>
      </c>
    </row>
    <row r="31" s="1" customFormat="1" ht="14.25" spans="1:9">
      <c r="A31" s="13"/>
      <c r="B31" s="13"/>
      <c r="C31" s="13"/>
      <c r="D31" s="13" t="s">
        <v>77</v>
      </c>
      <c r="E31" s="14" t="s">
        <v>78</v>
      </c>
      <c r="F31" s="13">
        <v>54096</v>
      </c>
      <c r="G31" s="13"/>
      <c r="H31" s="13"/>
      <c r="I31" s="13"/>
    </row>
    <row r="32" s="1" customFormat="1" ht="14.25" spans="1:9">
      <c r="A32" s="13"/>
      <c r="B32" s="13"/>
      <c r="C32" s="13"/>
      <c r="D32" s="13" t="s">
        <v>79</v>
      </c>
      <c r="E32" s="14" t="s">
        <v>80</v>
      </c>
      <c r="F32" s="13">
        <v>0</v>
      </c>
      <c r="G32" s="13"/>
      <c r="H32" s="13"/>
      <c r="I32" s="13"/>
    </row>
    <row r="33" s="1" customFormat="1" ht="14.25" spans="1:9">
      <c r="A33" s="13"/>
      <c r="B33" s="13"/>
      <c r="C33" s="13"/>
      <c r="D33" s="13" t="s">
        <v>81</v>
      </c>
      <c r="E33" s="14" t="s">
        <v>82</v>
      </c>
      <c r="F33" s="13">
        <v>0</v>
      </c>
      <c r="G33" s="13"/>
      <c r="H33" s="13"/>
      <c r="I33" s="13"/>
    </row>
    <row r="34" s="1" customFormat="1" ht="14.25" spans="1:9">
      <c r="A34" s="13"/>
      <c r="B34" s="13"/>
      <c r="C34" s="13"/>
      <c r="D34" s="13" t="s">
        <v>83</v>
      </c>
      <c r="E34" s="14" t="s">
        <v>84</v>
      </c>
      <c r="F34" s="13">
        <v>0</v>
      </c>
      <c r="G34" s="13"/>
      <c r="H34" s="13"/>
      <c r="I34" s="13"/>
    </row>
    <row r="35" s="1" customFormat="1" ht="14.25" spans="1:9">
      <c r="A35" s="13">
        <v>12</v>
      </c>
      <c r="B35" s="13" t="s">
        <v>35</v>
      </c>
      <c r="C35" s="13" t="s">
        <v>11</v>
      </c>
      <c r="D35" s="13" t="s">
        <v>85</v>
      </c>
      <c r="E35" s="14" t="s">
        <v>86</v>
      </c>
      <c r="F35" s="13">
        <v>48000</v>
      </c>
      <c r="G35" s="13">
        <v>24000</v>
      </c>
      <c r="H35" s="13">
        <v>2</v>
      </c>
      <c r="I35" s="13" t="s">
        <v>14</v>
      </c>
    </row>
    <row r="36" s="1" customFormat="1" ht="14.25" spans="1:9">
      <c r="A36" s="13"/>
      <c r="B36" s="13"/>
      <c r="C36" s="13"/>
      <c r="D36" s="13" t="s">
        <v>87</v>
      </c>
      <c r="E36" s="14" t="s">
        <v>88</v>
      </c>
      <c r="F36" s="13">
        <v>0</v>
      </c>
      <c r="G36" s="13"/>
      <c r="H36" s="13"/>
      <c r="I36" s="13"/>
    </row>
    <row r="37" s="1" customFormat="1" ht="14.25" spans="1:9">
      <c r="A37" s="13">
        <v>13</v>
      </c>
      <c r="B37" s="13" t="s">
        <v>23</v>
      </c>
      <c r="C37" s="13" t="s">
        <v>11</v>
      </c>
      <c r="D37" s="13" t="s">
        <v>89</v>
      </c>
      <c r="E37" s="14" t="s">
        <v>90</v>
      </c>
      <c r="F37" s="13">
        <v>48323.74</v>
      </c>
      <c r="G37" s="15">
        <f>SUM(F37:F39)/3</f>
        <v>32107.9133333333</v>
      </c>
      <c r="H37" s="13">
        <v>3</v>
      </c>
      <c r="I37" s="13" t="s">
        <v>14</v>
      </c>
    </row>
    <row r="38" s="1" customFormat="1" ht="14.25" spans="1:9">
      <c r="A38" s="13"/>
      <c r="B38" s="13"/>
      <c r="C38" s="13"/>
      <c r="D38" s="13" t="s">
        <v>91</v>
      </c>
      <c r="E38" s="14" t="s">
        <v>92</v>
      </c>
      <c r="F38" s="13">
        <v>48000</v>
      </c>
      <c r="G38" s="15"/>
      <c r="H38" s="13"/>
      <c r="I38" s="13"/>
    </row>
    <row r="39" s="1" customFormat="1" ht="14.25" spans="1:9">
      <c r="A39" s="13"/>
      <c r="B39" s="13"/>
      <c r="C39" s="13"/>
      <c r="D39" s="13" t="s">
        <v>93</v>
      </c>
      <c r="E39" s="14" t="s">
        <v>94</v>
      </c>
      <c r="F39" s="13">
        <v>0</v>
      </c>
      <c r="G39" s="15"/>
      <c r="H39" s="13"/>
      <c r="I39" s="13"/>
    </row>
    <row r="40" s="3" customFormat="1" ht="14.25" spans="1:246">
      <c r="A40" s="16">
        <v>14</v>
      </c>
      <c r="B40" s="16" t="s">
        <v>10</v>
      </c>
      <c r="C40" s="16" t="s">
        <v>95</v>
      </c>
      <c r="D40" s="16" t="s">
        <v>96</v>
      </c>
      <c r="E40" s="14" t="s">
        <v>97</v>
      </c>
      <c r="F40" s="16" t="s">
        <v>98</v>
      </c>
      <c r="G40" s="16" t="s">
        <v>98</v>
      </c>
      <c r="H40" s="16">
        <v>3</v>
      </c>
      <c r="I40" s="16" t="s">
        <v>14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</row>
    <row r="41" s="3" customFormat="1" ht="14.25" spans="1:246">
      <c r="A41" s="16"/>
      <c r="B41" s="16" t="s">
        <v>10</v>
      </c>
      <c r="C41" s="16" t="s">
        <v>95</v>
      </c>
      <c r="D41" s="16" t="s">
        <v>99</v>
      </c>
      <c r="E41" s="14" t="s">
        <v>100</v>
      </c>
      <c r="F41" s="16" t="s">
        <v>98</v>
      </c>
      <c r="G41" s="16"/>
      <c r="H41" s="16"/>
      <c r="I41" s="1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</row>
    <row r="42" s="3" customFormat="1" ht="14.25" spans="1:246">
      <c r="A42" s="16"/>
      <c r="B42" s="16" t="s">
        <v>10</v>
      </c>
      <c r="C42" s="16" t="s">
        <v>95</v>
      </c>
      <c r="D42" s="16" t="s">
        <v>101</v>
      </c>
      <c r="E42" s="14" t="s">
        <v>102</v>
      </c>
      <c r="F42" s="16" t="s">
        <v>98</v>
      </c>
      <c r="G42" s="16"/>
      <c r="H42" s="16"/>
      <c r="I42" s="1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</row>
    <row r="43" s="3" customFormat="1" ht="14.25" spans="1:9">
      <c r="A43" s="16">
        <v>15</v>
      </c>
      <c r="B43" s="16" t="s">
        <v>35</v>
      </c>
      <c r="C43" s="16" t="s">
        <v>103</v>
      </c>
      <c r="D43" s="16" t="s">
        <v>104</v>
      </c>
      <c r="E43" s="14" t="s">
        <v>105</v>
      </c>
      <c r="F43" s="16">
        <v>39408</v>
      </c>
      <c r="G43" s="16">
        <f>F43/2</f>
        <v>19704</v>
      </c>
      <c r="H43" s="16">
        <v>2</v>
      </c>
      <c r="I43" s="16" t="s">
        <v>14</v>
      </c>
    </row>
    <row r="44" s="3" customFormat="1" ht="14.25" spans="1:9">
      <c r="A44" s="16"/>
      <c r="B44" s="16" t="s">
        <v>35</v>
      </c>
      <c r="C44" s="16" t="s">
        <v>103</v>
      </c>
      <c r="D44" s="16" t="s">
        <v>106</v>
      </c>
      <c r="E44" s="14" t="s">
        <v>107</v>
      </c>
      <c r="F44" s="16">
        <v>0</v>
      </c>
      <c r="G44" s="16"/>
      <c r="H44" s="16"/>
      <c r="I44" s="16"/>
    </row>
    <row r="45" s="4" customFormat="1" ht="14.25" spans="1:9">
      <c r="A45" s="28">
        <v>16</v>
      </c>
      <c r="B45" s="13" t="s">
        <v>23</v>
      </c>
      <c r="C45" s="13" t="s">
        <v>11</v>
      </c>
      <c r="D45" s="28" t="s">
        <v>108</v>
      </c>
      <c r="E45" s="14" t="s">
        <v>109</v>
      </c>
      <c r="F45" s="29">
        <v>56580</v>
      </c>
      <c r="G45" s="13">
        <f>SUM(F45:F48)/4</f>
        <v>29106</v>
      </c>
      <c r="H45" s="13">
        <v>4</v>
      </c>
      <c r="I45" s="13" t="s">
        <v>14</v>
      </c>
    </row>
    <row r="46" s="4" customFormat="1" ht="14.25" spans="1:9">
      <c r="A46" s="28"/>
      <c r="B46" s="13"/>
      <c r="C46" s="13"/>
      <c r="D46" s="28" t="s">
        <v>110</v>
      </c>
      <c r="E46" s="14" t="s">
        <v>111</v>
      </c>
      <c r="F46" s="29">
        <v>59844</v>
      </c>
      <c r="G46" s="13"/>
      <c r="H46" s="13"/>
      <c r="I46" s="13"/>
    </row>
    <row r="47" s="4" customFormat="1" ht="14.25" spans="1:9">
      <c r="A47" s="28"/>
      <c r="B47" s="13"/>
      <c r="C47" s="13"/>
      <c r="D47" s="28" t="s">
        <v>112</v>
      </c>
      <c r="E47" s="14" t="s">
        <v>113</v>
      </c>
      <c r="F47" s="29">
        <v>0</v>
      </c>
      <c r="G47" s="13"/>
      <c r="H47" s="13"/>
      <c r="I47" s="13"/>
    </row>
    <row r="48" s="4" customFormat="1" ht="14.25" spans="1:9">
      <c r="A48" s="28"/>
      <c r="B48" s="13"/>
      <c r="C48" s="13"/>
      <c r="D48" s="28" t="s">
        <v>114</v>
      </c>
      <c r="E48" s="14" t="s">
        <v>115</v>
      </c>
      <c r="F48" s="29">
        <v>0</v>
      </c>
      <c r="G48" s="13"/>
      <c r="H48" s="13"/>
      <c r="I48" s="13"/>
    </row>
    <row r="49" s="4" customFormat="1" ht="14.25" spans="1:9">
      <c r="A49" s="28">
        <v>17</v>
      </c>
      <c r="B49" s="28" t="s">
        <v>35</v>
      </c>
      <c r="C49" s="28" t="s">
        <v>103</v>
      </c>
      <c r="D49" s="28" t="s">
        <v>116</v>
      </c>
      <c r="E49" s="14" t="s">
        <v>117</v>
      </c>
      <c r="F49" s="29">
        <v>20640</v>
      </c>
      <c r="G49" s="30">
        <v>20640</v>
      </c>
      <c r="H49" s="29">
        <v>1</v>
      </c>
      <c r="I49" s="29" t="s">
        <v>14</v>
      </c>
    </row>
    <row r="50" s="1" customFormat="1" ht="14.25" spans="1:9">
      <c r="A50" s="13">
        <v>18</v>
      </c>
      <c r="B50" s="16" t="s">
        <v>23</v>
      </c>
      <c r="C50" s="16" t="s">
        <v>118</v>
      </c>
      <c r="D50" s="16" t="s">
        <v>119</v>
      </c>
      <c r="E50" s="16" t="s">
        <v>120</v>
      </c>
      <c r="F50" s="16">
        <v>20640</v>
      </c>
      <c r="G50" s="31">
        <v>20640</v>
      </c>
      <c r="H50" s="32">
        <v>1</v>
      </c>
      <c r="I50" s="32" t="s">
        <v>14</v>
      </c>
    </row>
    <row r="51" s="1" customFormat="1" ht="14.25" spans="1:9">
      <c r="A51" s="13">
        <v>19</v>
      </c>
      <c r="B51" s="13" t="s">
        <v>23</v>
      </c>
      <c r="C51" s="13" t="s">
        <v>121</v>
      </c>
      <c r="D51" s="13" t="s">
        <v>122</v>
      </c>
      <c r="E51" s="33" t="s">
        <v>123</v>
      </c>
      <c r="F51" s="32">
        <v>56772</v>
      </c>
      <c r="G51" s="13">
        <f>F51/2</f>
        <v>28386</v>
      </c>
      <c r="H51" s="13">
        <v>2</v>
      </c>
      <c r="I51" s="13" t="s">
        <v>14</v>
      </c>
    </row>
    <row r="52" s="1" customFormat="1" ht="14.25" spans="1:9">
      <c r="A52" s="13"/>
      <c r="B52" s="13"/>
      <c r="C52" s="13"/>
      <c r="D52" s="13" t="s">
        <v>124</v>
      </c>
      <c r="E52" s="33" t="s">
        <v>125</v>
      </c>
      <c r="F52" s="32">
        <v>0</v>
      </c>
      <c r="G52" s="13"/>
      <c r="H52" s="13"/>
      <c r="I52" s="13"/>
    </row>
    <row r="53" s="1" customFormat="1" ht="14.25" spans="1:9">
      <c r="A53" s="13">
        <v>20</v>
      </c>
      <c r="B53" s="16" t="s">
        <v>35</v>
      </c>
      <c r="C53" s="16" t="s">
        <v>11</v>
      </c>
      <c r="D53" s="16" t="s">
        <v>126</v>
      </c>
      <c r="E53" s="16" t="s">
        <v>127</v>
      </c>
      <c r="F53" s="16">
        <v>55776</v>
      </c>
      <c r="G53" s="24">
        <f>SUM(F53:F57)/5</f>
        <v>23178.382</v>
      </c>
      <c r="H53" s="16">
        <v>4</v>
      </c>
      <c r="I53" s="16" t="s">
        <v>14</v>
      </c>
    </row>
    <row r="54" s="1" customFormat="1" ht="14.25" spans="1:9">
      <c r="A54" s="13"/>
      <c r="B54" s="16"/>
      <c r="C54" s="16"/>
      <c r="D54" s="16" t="s">
        <v>128</v>
      </c>
      <c r="E54" s="16" t="s">
        <v>129</v>
      </c>
      <c r="F54" s="16">
        <v>60115.91</v>
      </c>
      <c r="G54" s="24"/>
      <c r="H54" s="16"/>
      <c r="I54" s="16"/>
    </row>
    <row r="55" s="1" customFormat="1" ht="14.25" spans="1:9">
      <c r="A55" s="13"/>
      <c r="B55" s="16"/>
      <c r="C55" s="16"/>
      <c r="D55" s="16" t="s">
        <v>130</v>
      </c>
      <c r="E55" s="16" t="s">
        <v>131</v>
      </c>
      <c r="F55" s="16">
        <v>0</v>
      </c>
      <c r="G55" s="24"/>
      <c r="H55" s="16"/>
      <c r="I55" s="16"/>
    </row>
    <row r="56" s="1" customFormat="1" ht="14.25" spans="1:9">
      <c r="A56" s="13"/>
      <c r="B56" s="16"/>
      <c r="C56" s="16"/>
      <c r="D56" s="16" t="s">
        <v>132</v>
      </c>
      <c r="E56" s="16" t="s">
        <v>133</v>
      </c>
      <c r="F56" s="16">
        <v>0</v>
      </c>
      <c r="G56" s="24"/>
      <c r="H56" s="16"/>
      <c r="I56" s="16"/>
    </row>
    <row r="57" s="1" customFormat="1" ht="14.25" spans="1:9">
      <c r="A57" s="13"/>
      <c r="B57" s="16"/>
      <c r="C57" s="16"/>
      <c r="D57" s="16" t="s">
        <v>134</v>
      </c>
      <c r="E57" s="16" t="s">
        <v>135</v>
      </c>
      <c r="F57" s="16">
        <v>0</v>
      </c>
      <c r="G57" s="24"/>
      <c r="H57" s="16"/>
      <c r="I57" s="16"/>
    </row>
    <row r="58" s="1" customFormat="1" ht="14.25" spans="1:9">
      <c r="A58" s="13">
        <v>21</v>
      </c>
      <c r="B58" s="16" t="s">
        <v>35</v>
      </c>
      <c r="C58" s="16" t="s">
        <v>11</v>
      </c>
      <c r="D58" s="16" t="s">
        <v>136</v>
      </c>
      <c r="E58" s="16" t="s">
        <v>137</v>
      </c>
      <c r="F58" s="16">
        <v>56952</v>
      </c>
      <c r="G58" s="16">
        <f>SUM(F58:F62)/5</f>
        <v>27710.4</v>
      </c>
      <c r="H58" s="16">
        <v>4</v>
      </c>
      <c r="I58" s="16" t="s">
        <v>14</v>
      </c>
    </row>
    <row r="59" s="1" customFormat="1" ht="14.25" spans="1:9">
      <c r="A59" s="13"/>
      <c r="B59" s="16"/>
      <c r="C59" s="16"/>
      <c r="D59" s="16" t="s">
        <v>138</v>
      </c>
      <c r="E59" s="16" t="s">
        <v>129</v>
      </c>
      <c r="F59" s="16">
        <v>81600</v>
      </c>
      <c r="G59" s="16"/>
      <c r="H59" s="16"/>
      <c r="I59" s="16"/>
    </row>
    <row r="60" s="1" customFormat="1" ht="14.25" spans="1:9">
      <c r="A60" s="13"/>
      <c r="B60" s="16"/>
      <c r="C60" s="16"/>
      <c r="D60" s="16" t="s">
        <v>139</v>
      </c>
      <c r="E60" s="16" t="s">
        <v>140</v>
      </c>
      <c r="F60" s="16">
        <v>0</v>
      </c>
      <c r="G60" s="16"/>
      <c r="H60" s="16"/>
      <c r="I60" s="16"/>
    </row>
    <row r="61" s="1" customFormat="1" ht="14.25" spans="1:9">
      <c r="A61" s="13"/>
      <c r="B61" s="16"/>
      <c r="C61" s="16"/>
      <c r="D61" s="16" t="s">
        <v>141</v>
      </c>
      <c r="E61" s="16" t="s">
        <v>142</v>
      </c>
      <c r="F61" s="16">
        <v>0</v>
      </c>
      <c r="G61" s="16"/>
      <c r="H61" s="16"/>
      <c r="I61" s="16"/>
    </row>
    <row r="62" s="1" customFormat="1" ht="14.25" spans="1:9">
      <c r="A62" s="13"/>
      <c r="B62" s="16"/>
      <c r="C62" s="16"/>
      <c r="D62" s="16" t="s">
        <v>143</v>
      </c>
      <c r="E62" s="16" t="s">
        <v>144</v>
      </c>
      <c r="F62" s="32">
        <v>0</v>
      </c>
      <c r="G62" s="16"/>
      <c r="H62" s="16"/>
      <c r="I62" s="16"/>
    </row>
    <row r="63" s="1" customFormat="1" ht="14.25" spans="1:9">
      <c r="A63" s="13">
        <v>22</v>
      </c>
      <c r="B63" s="16" t="s">
        <v>35</v>
      </c>
      <c r="C63" s="16" t="s">
        <v>11</v>
      </c>
      <c r="D63" s="16" t="s">
        <v>145</v>
      </c>
      <c r="E63" s="16" t="s">
        <v>146</v>
      </c>
      <c r="F63" s="32">
        <v>58068</v>
      </c>
      <c r="G63" s="16">
        <f>SUM(F63:F66)/4</f>
        <v>19677</v>
      </c>
      <c r="H63" s="16">
        <v>4</v>
      </c>
      <c r="I63" s="16" t="s">
        <v>14</v>
      </c>
    </row>
    <row r="64" s="1" customFormat="1" ht="14.25" spans="1:9">
      <c r="A64" s="13"/>
      <c r="B64" s="16"/>
      <c r="C64" s="16"/>
      <c r="D64" s="16" t="s">
        <v>147</v>
      </c>
      <c r="E64" s="16" t="s">
        <v>148</v>
      </c>
      <c r="F64" s="32">
        <v>20640</v>
      </c>
      <c r="G64" s="16"/>
      <c r="H64" s="16"/>
      <c r="I64" s="16"/>
    </row>
    <row r="65" s="1" customFormat="1" ht="14.25" spans="1:9">
      <c r="A65" s="13"/>
      <c r="B65" s="16"/>
      <c r="C65" s="16"/>
      <c r="D65" s="16" t="s">
        <v>149</v>
      </c>
      <c r="E65" s="16" t="s">
        <v>150</v>
      </c>
      <c r="F65" s="32">
        <v>0</v>
      </c>
      <c r="G65" s="16"/>
      <c r="H65" s="16"/>
      <c r="I65" s="16"/>
    </row>
    <row r="66" s="1" customFormat="1" ht="14.25" spans="1:9">
      <c r="A66" s="13"/>
      <c r="B66" s="16"/>
      <c r="C66" s="16"/>
      <c r="D66" s="16" t="s">
        <v>151</v>
      </c>
      <c r="E66" s="16" t="s">
        <v>152</v>
      </c>
      <c r="F66" s="32">
        <v>0</v>
      </c>
      <c r="G66" s="16"/>
      <c r="H66" s="16"/>
      <c r="I66" s="16"/>
    </row>
    <row r="67" s="1" customFormat="1" ht="14.25" spans="1:9">
      <c r="A67" s="16">
        <v>23</v>
      </c>
      <c r="B67" s="16" t="s">
        <v>35</v>
      </c>
      <c r="C67" s="16" t="s">
        <v>11</v>
      </c>
      <c r="D67" s="16" t="s">
        <v>153</v>
      </c>
      <c r="E67" s="16" t="s">
        <v>154</v>
      </c>
      <c r="F67" s="32">
        <v>58008</v>
      </c>
      <c r="G67" s="16">
        <f>SUM(F67:F70)/4</f>
        <v>20619.5</v>
      </c>
      <c r="H67" s="16">
        <v>3</v>
      </c>
      <c r="I67" s="16" t="s">
        <v>14</v>
      </c>
    </row>
    <row r="68" s="1" customFormat="1" ht="14.25" spans="1:9">
      <c r="A68" s="16"/>
      <c r="B68" s="16"/>
      <c r="C68" s="16"/>
      <c r="D68" s="16" t="s">
        <v>155</v>
      </c>
      <c r="E68" s="16" t="s">
        <v>156</v>
      </c>
      <c r="F68" s="32">
        <v>24470</v>
      </c>
      <c r="G68" s="16"/>
      <c r="H68" s="16"/>
      <c r="I68" s="16"/>
    </row>
    <row r="69" s="1" customFormat="1" ht="14.25" spans="1:9">
      <c r="A69" s="16"/>
      <c r="B69" s="16"/>
      <c r="C69" s="16"/>
      <c r="D69" s="16" t="s">
        <v>157</v>
      </c>
      <c r="E69" s="16" t="s">
        <v>158</v>
      </c>
      <c r="F69" s="32">
        <v>0</v>
      </c>
      <c r="G69" s="16"/>
      <c r="H69" s="16"/>
      <c r="I69" s="16"/>
    </row>
    <row r="70" s="1" customFormat="1" ht="14.25" spans="1:9">
      <c r="A70" s="16"/>
      <c r="B70" s="16"/>
      <c r="C70" s="16"/>
      <c r="D70" s="16" t="s">
        <v>159</v>
      </c>
      <c r="E70" s="16" t="s">
        <v>160</v>
      </c>
      <c r="F70" s="32">
        <v>0</v>
      </c>
      <c r="G70" s="16"/>
      <c r="H70" s="16"/>
      <c r="I70" s="16"/>
    </row>
    <row r="71" s="1" customFormat="1" ht="14.25" spans="1:9">
      <c r="A71" s="13">
        <v>24</v>
      </c>
      <c r="B71" s="16" t="s">
        <v>35</v>
      </c>
      <c r="C71" s="16" t="s">
        <v>11</v>
      </c>
      <c r="D71" s="16" t="s">
        <v>161</v>
      </c>
      <c r="E71" s="16" t="s">
        <v>162</v>
      </c>
      <c r="F71" s="32">
        <v>75528</v>
      </c>
      <c r="G71" s="16">
        <f>SUM(F71:F76)/6</f>
        <v>16028</v>
      </c>
      <c r="H71" s="16">
        <v>5</v>
      </c>
      <c r="I71" s="16" t="s">
        <v>14</v>
      </c>
    </row>
    <row r="72" s="1" customFormat="1" ht="14.25" spans="1:9">
      <c r="A72" s="13"/>
      <c r="B72" s="16"/>
      <c r="C72" s="16"/>
      <c r="D72" s="16" t="s">
        <v>163</v>
      </c>
      <c r="E72" s="16" t="s">
        <v>164</v>
      </c>
      <c r="F72" s="32">
        <v>20640</v>
      </c>
      <c r="G72" s="16"/>
      <c r="H72" s="16"/>
      <c r="I72" s="16"/>
    </row>
    <row r="73" s="1" customFormat="1" ht="14.25" spans="1:9">
      <c r="A73" s="13"/>
      <c r="B73" s="16"/>
      <c r="C73" s="16"/>
      <c r="D73" s="16" t="s">
        <v>165</v>
      </c>
      <c r="E73" s="16" t="s">
        <v>166</v>
      </c>
      <c r="F73" s="32">
        <v>0</v>
      </c>
      <c r="G73" s="16"/>
      <c r="H73" s="16"/>
      <c r="I73" s="16"/>
    </row>
    <row r="74" s="1" customFormat="1" ht="14.25" spans="1:9">
      <c r="A74" s="13"/>
      <c r="B74" s="16"/>
      <c r="C74" s="16"/>
      <c r="D74" s="16" t="s">
        <v>167</v>
      </c>
      <c r="E74" s="16" t="s">
        <v>168</v>
      </c>
      <c r="F74" s="32">
        <v>0</v>
      </c>
      <c r="G74" s="16"/>
      <c r="H74" s="16"/>
      <c r="I74" s="16"/>
    </row>
    <row r="75" s="1" customFormat="1" ht="14.25" spans="1:9">
      <c r="A75" s="13"/>
      <c r="B75" s="16"/>
      <c r="C75" s="16"/>
      <c r="D75" s="16" t="s">
        <v>169</v>
      </c>
      <c r="E75" s="37" t="s">
        <v>170</v>
      </c>
      <c r="F75" s="32">
        <v>0</v>
      </c>
      <c r="G75" s="16"/>
      <c r="H75" s="16"/>
      <c r="I75" s="16"/>
    </row>
    <row r="76" s="1" customFormat="1" ht="14.25" spans="1:9">
      <c r="A76" s="13"/>
      <c r="B76" s="16"/>
      <c r="C76" s="16"/>
      <c r="D76" s="16" t="s">
        <v>171</v>
      </c>
      <c r="E76" s="16" t="s">
        <v>172</v>
      </c>
      <c r="F76" s="32">
        <v>0</v>
      </c>
      <c r="G76" s="16"/>
      <c r="H76" s="16"/>
      <c r="I76" s="16"/>
    </row>
    <row r="77" s="1" customFormat="1" ht="14.25" spans="1:9">
      <c r="A77" s="13">
        <v>25</v>
      </c>
      <c r="B77" s="16" t="s">
        <v>35</v>
      </c>
      <c r="C77" s="16" t="s">
        <v>11</v>
      </c>
      <c r="D77" s="16" t="s">
        <v>173</v>
      </c>
      <c r="E77" s="16" t="s">
        <v>174</v>
      </c>
      <c r="F77" s="32">
        <v>59376</v>
      </c>
      <c r="G77" s="16">
        <f>SUM(F77:F80)/4</f>
        <v>26195</v>
      </c>
      <c r="H77" s="16">
        <v>3</v>
      </c>
      <c r="I77" s="16" t="s">
        <v>14</v>
      </c>
    </row>
    <row r="78" s="1" customFormat="1" ht="14.25" spans="1:9">
      <c r="A78" s="13"/>
      <c r="B78" s="16"/>
      <c r="C78" s="16"/>
      <c r="D78" s="16" t="s">
        <v>175</v>
      </c>
      <c r="E78" s="16" t="s">
        <v>176</v>
      </c>
      <c r="F78" s="32">
        <v>0</v>
      </c>
      <c r="G78" s="16"/>
      <c r="H78" s="16"/>
      <c r="I78" s="16"/>
    </row>
    <row r="79" s="1" customFormat="1" ht="14.25" spans="1:9">
      <c r="A79" s="13"/>
      <c r="B79" s="16"/>
      <c r="C79" s="16"/>
      <c r="D79" s="16" t="s">
        <v>177</v>
      </c>
      <c r="E79" s="16" t="s">
        <v>178</v>
      </c>
      <c r="F79" s="32">
        <v>45404</v>
      </c>
      <c r="G79" s="16"/>
      <c r="H79" s="16"/>
      <c r="I79" s="16"/>
    </row>
    <row r="80" s="1" customFormat="1" ht="14.25" spans="1:9">
      <c r="A80" s="13"/>
      <c r="B80" s="16"/>
      <c r="C80" s="16"/>
      <c r="D80" s="16" t="s">
        <v>179</v>
      </c>
      <c r="E80" s="16" t="s">
        <v>180</v>
      </c>
      <c r="F80" s="32">
        <v>0</v>
      </c>
      <c r="G80" s="16"/>
      <c r="H80" s="16"/>
      <c r="I80" s="16"/>
    </row>
    <row r="81" s="1" customFormat="1" ht="14.25" spans="1:9">
      <c r="A81" s="16">
        <v>26</v>
      </c>
      <c r="B81" s="16" t="s">
        <v>35</v>
      </c>
      <c r="C81" s="16" t="s">
        <v>11</v>
      </c>
      <c r="D81" s="16" t="s">
        <v>181</v>
      </c>
      <c r="E81" s="16" t="s">
        <v>182</v>
      </c>
      <c r="F81" s="32">
        <v>48420</v>
      </c>
      <c r="G81" s="16">
        <f>SUM(F81:F85)/5</f>
        <v>23417.2</v>
      </c>
      <c r="H81" s="16">
        <v>5</v>
      </c>
      <c r="I81" s="16" t="s">
        <v>14</v>
      </c>
    </row>
    <row r="82" s="1" customFormat="1" ht="14.25" spans="1:9">
      <c r="A82" s="16"/>
      <c r="B82" s="16"/>
      <c r="C82" s="16"/>
      <c r="D82" s="16" t="s">
        <v>183</v>
      </c>
      <c r="E82" s="16" t="s">
        <v>184</v>
      </c>
      <c r="F82" s="32">
        <v>68666</v>
      </c>
      <c r="G82" s="16"/>
      <c r="H82" s="16"/>
      <c r="I82" s="16"/>
    </row>
    <row r="83" s="1" customFormat="1" ht="14.25" spans="1:9">
      <c r="A83" s="16"/>
      <c r="B83" s="16"/>
      <c r="C83" s="16"/>
      <c r="D83" s="16" t="s">
        <v>185</v>
      </c>
      <c r="E83" s="16" t="s">
        <v>186</v>
      </c>
      <c r="F83" s="32">
        <v>0</v>
      </c>
      <c r="G83" s="16"/>
      <c r="H83" s="16"/>
      <c r="I83" s="16"/>
    </row>
    <row r="84" s="1" customFormat="1" ht="14.25" spans="1:9">
      <c r="A84" s="16"/>
      <c r="B84" s="16"/>
      <c r="C84" s="16"/>
      <c r="D84" s="16" t="s">
        <v>187</v>
      </c>
      <c r="E84" s="16" t="s">
        <v>135</v>
      </c>
      <c r="F84" s="32">
        <v>0</v>
      </c>
      <c r="G84" s="16"/>
      <c r="H84" s="16"/>
      <c r="I84" s="16"/>
    </row>
    <row r="85" s="1" customFormat="1" ht="14.25" spans="1:9">
      <c r="A85" s="16"/>
      <c r="B85" s="16"/>
      <c r="C85" s="16"/>
      <c r="D85" s="16" t="s">
        <v>188</v>
      </c>
      <c r="E85" s="16" t="s">
        <v>189</v>
      </c>
      <c r="F85" s="32">
        <v>0</v>
      </c>
      <c r="G85" s="16"/>
      <c r="H85" s="16"/>
      <c r="I85" s="16"/>
    </row>
    <row r="86" s="1" customFormat="1" ht="14.25" spans="1:9">
      <c r="A86" s="13">
        <v>27</v>
      </c>
      <c r="B86" s="16" t="s">
        <v>35</v>
      </c>
      <c r="C86" s="16" t="s">
        <v>11</v>
      </c>
      <c r="D86" s="16" t="s">
        <v>190</v>
      </c>
      <c r="E86" s="16" t="s">
        <v>191</v>
      </c>
      <c r="F86" s="32">
        <v>58440</v>
      </c>
      <c r="G86" s="16">
        <f>SUM(F86:F89)/4</f>
        <v>39470.5</v>
      </c>
      <c r="H86" s="16">
        <v>3</v>
      </c>
      <c r="I86" s="16" t="s">
        <v>14</v>
      </c>
    </row>
    <row r="87" s="1" customFormat="1" ht="14.25" spans="1:9">
      <c r="A87" s="13"/>
      <c r="B87" s="16"/>
      <c r="C87" s="16"/>
      <c r="D87" s="16" t="s">
        <v>192</v>
      </c>
      <c r="E87" s="16" t="s">
        <v>193</v>
      </c>
      <c r="F87" s="32">
        <v>72000</v>
      </c>
      <c r="G87" s="16"/>
      <c r="H87" s="16"/>
      <c r="I87" s="16"/>
    </row>
    <row r="88" s="1" customFormat="1" ht="14.25" spans="1:9">
      <c r="A88" s="13"/>
      <c r="B88" s="16"/>
      <c r="C88" s="16"/>
      <c r="D88" s="16" t="s">
        <v>194</v>
      </c>
      <c r="E88" s="16" t="s">
        <v>195</v>
      </c>
      <c r="F88" s="32">
        <v>0</v>
      </c>
      <c r="G88" s="16"/>
      <c r="H88" s="16"/>
      <c r="I88" s="16"/>
    </row>
    <row r="89" s="1" customFormat="1" ht="14.25" spans="1:9">
      <c r="A89" s="13"/>
      <c r="B89" s="16"/>
      <c r="C89" s="16"/>
      <c r="D89" s="16" t="s">
        <v>196</v>
      </c>
      <c r="E89" s="16" t="s">
        <v>197</v>
      </c>
      <c r="F89" s="32">
        <v>27442</v>
      </c>
      <c r="G89" s="16"/>
      <c r="H89" s="16"/>
      <c r="I89" s="16"/>
    </row>
    <row r="90" s="1" customFormat="1" ht="14.25" spans="1:9">
      <c r="A90" s="13">
        <v>28</v>
      </c>
      <c r="B90" s="16" t="s">
        <v>35</v>
      </c>
      <c r="C90" s="16" t="s">
        <v>11</v>
      </c>
      <c r="D90" s="16" t="s">
        <v>198</v>
      </c>
      <c r="E90" s="16" t="s">
        <v>199</v>
      </c>
      <c r="F90" s="32">
        <v>70152</v>
      </c>
      <c r="G90" s="16">
        <f>SUM(F90:F93)/4</f>
        <v>29916.25</v>
      </c>
      <c r="H90" s="16">
        <v>4</v>
      </c>
      <c r="I90" s="16" t="s">
        <v>14</v>
      </c>
    </row>
    <row r="91" s="1" customFormat="1" ht="14.25" spans="1:9">
      <c r="A91" s="13"/>
      <c r="B91" s="16"/>
      <c r="C91" s="16"/>
      <c r="D91" s="16" t="s">
        <v>200</v>
      </c>
      <c r="E91" s="16" t="s">
        <v>201</v>
      </c>
      <c r="F91" s="32">
        <v>49513</v>
      </c>
      <c r="G91" s="16"/>
      <c r="H91" s="16"/>
      <c r="I91" s="16"/>
    </row>
    <row r="92" s="1" customFormat="1" ht="14.25" spans="1:9">
      <c r="A92" s="13"/>
      <c r="B92" s="16"/>
      <c r="C92" s="16"/>
      <c r="D92" s="16" t="s">
        <v>202</v>
      </c>
      <c r="E92" s="16" t="s">
        <v>203</v>
      </c>
      <c r="F92" s="32">
        <v>0</v>
      </c>
      <c r="G92" s="16"/>
      <c r="H92" s="16"/>
      <c r="I92" s="16"/>
    </row>
    <row r="93" s="1" customFormat="1" ht="14.25" spans="1:9">
      <c r="A93" s="13"/>
      <c r="B93" s="16"/>
      <c r="C93" s="16"/>
      <c r="D93" s="16" t="s">
        <v>204</v>
      </c>
      <c r="E93" s="16" t="s">
        <v>205</v>
      </c>
      <c r="F93" s="32">
        <v>0</v>
      </c>
      <c r="G93" s="16"/>
      <c r="H93" s="16"/>
      <c r="I93" s="16"/>
    </row>
    <row r="94" s="1" customFormat="1" ht="14.25" spans="1:9">
      <c r="A94" s="28">
        <v>29</v>
      </c>
      <c r="B94" s="28" t="s">
        <v>35</v>
      </c>
      <c r="C94" s="16" t="s">
        <v>11</v>
      </c>
      <c r="D94" s="16" t="s">
        <v>206</v>
      </c>
      <c r="E94" s="16" t="s">
        <v>207</v>
      </c>
      <c r="F94" s="32">
        <v>50412</v>
      </c>
      <c r="G94" s="16">
        <f>SUM(F94:F97)/4</f>
        <v>17763</v>
      </c>
      <c r="H94" s="16">
        <v>3</v>
      </c>
      <c r="I94" s="16" t="s">
        <v>14</v>
      </c>
    </row>
    <row r="95" s="1" customFormat="1" ht="14.25" spans="1:9">
      <c r="A95" s="28"/>
      <c r="B95" s="28"/>
      <c r="C95" s="16"/>
      <c r="D95" s="16" t="s">
        <v>208</v>
      </c>
      <c r="E95" s="16" t="s">
        <v>209</v>
      </c>
      <c r="F95" s="32">
        <v>20640</v>
      </c>
      <c r="G95" s="16"/>
      <c r="H95" s="16"/>
      <c r="I95" s="16"/>
    </row>
    <row r="96" s="1" customFormat="1" ht="14.25" spans="1:9">
      <c r="A96" s="28"/>
      <c r="B96" s="28"/>
      <c r="C96" s="16"/>
      <c r="D96" s="16" t="s">
        <v>210</v>
      </c>
      <c r="E96" s="16" t="s">
        <v>211</v>
      </c>
      <c r="F96" s="32">
        <v>0</v>
      </c>
      <c r="G96" s="16"/>
      <c r="H96" s="16"/>
      <c r="I96" s="16"/>
    </row>
    <row r="97" s="1" customFormat="1" ht="14.25" spans="1:9">
      <c r="A97" s="28"/>
      <c r="B97" s="28"/>
      <c r="C97" s="16"/>
      <c r="D97" s="16" t="s">
        <v>212</v>
      </c>
      <c r="E97" s="16" t="s">
        <v>166</v>
      </c>
      <c r="F97" s="32">
        <v>0</v>
      </c>
      <c r="G97" s="16"/>
      <c r="H97" s="16"/>
      <c r="I97" s="16"/>
    </row>
    <row r="98" s="1" customFormat="1" ht="14.25" spans="1:9">
      <c r="A98" s="13">
        <v>30</v>
      </c>
      <c r="B98" s="16" t="s">
        <v>35</v>
      </c>
      <c r="C98" s="16" t="s">
        <v>11</v>
      </c>
      <c r="D98" s="16" t="s">
        <v>213</v>
      </c>
      <c r="E98" s="16" t="s">
        <v>214</v>
      </c>
      <c r="F98" s="32">
        <v>66516</v>
      </c>
      <c r="G98" s="24">
        <f>SUM(F98:F101)/4</f>
        <v>31443</v>
      </c>
      <c r="H98" s="16">
        <v>4</v>
      </c>
      <c r="I98" s="16" t="s">
        <v>14</v>
      </c>
    </row>
    <row r="99" s="1" customFormat="1" ht="14.25" spans="1:9">
      <c r="A99" s="13"/>
      <c r="B99" s="16"/>
      <c r="C99" s="16"/>
      <c r="D99" s="16" t="s">
        <v>215</v>
      </c>
      <c r="E99" s="16" t="s">
        <v>216</v>
      </c>
      <c r="F99" s="32">
        <v>59256</v>
      </c>
      <c r="G99" s="24"/>
      <c r="H99" s="16"/>
      <c r="I99" s="16"/>
    </row>
    <row r="100" s="1" customFormat="1" ht="14.25" spans="1:9">
      <c r="A100" s="13"/>
      <c r="B100" s="16"/>
      <c r="C100" s="16"/>
      <c r="D100" s="16" t="s">
        <v>217</v>
      </c>
      <c r="E100" s="16" t="s">
        <v>218</v>
      </c>
      <c r="F100" s="32">
        <v>0</v>
      </c>
      <c r="G100" s="24"/>
      <c r="H100" s="16"/>
      <c r="I100" s="16"/>
    </row>
    <row r="101" s="1" customFormat="1" ht="14.25" spans="1:9">
      <c r="A101" s="13"/>
      <c r="B101" s="16"/>
      <c r="C101" s="16"/>
      <c r="D101" s="16" t="s">
        <v>219</v>
      </c>
      <c r="E101" s="16" t="s">
        <v>220</v>
      </c>
      <c r="F101" s="32">
        <v>0</v>
      </c>
      <c r="G101" s="24"/>
      <c r="H101" s="16"/>
      <c r="I101" s="16"/>
    </row>
    <row r="102" s="1" customFormat="1" ht="14.25" spans="1:9">
      <c r="A102" s="13">
        <v>31</v>
      </c>
      <c r="B102" s="16" t="s">
        <v>35</v>
      </c>
      <c r="C102" s="16" t="s">
        <v>11</v>
      </c>
      <c r="D102" s="16" t="s">
        <v>221</v>
      </c>
      <c r="E102" s="16" t="s">
        <v>222</v>
      </c>
      <c r="F102" s="32">
        <v>55920</v>
      </c>
      <c r="G102" s="16">
        <f>SUM(F102:F104)/3</f>
        <v>18640</v>
      </c>
      <c r="H102" s="16">
        <v>3</v>
      </c>
      <c r="I102" s="16" t="s">
        <v>14</v>
      </c>
    </row>
    <row r="103" s="1" customFormat="1" ht="14.25" spans="1:9">
      <c r="A103" s="13"/>
      <c r="B103" s="16"/>
      <c r="C103" s="16"/>
      <c r="D103" s="16" t="s">
        <v>223</v>
      </c>
      <c r="E103" s="16" t="s">
        <v>176</v>
      </c>
      <c r="F103" s="32">
        <v>0</v>
      </c>
      <c r="G103" s="16"/>
      <c r="H103" s="16"/>
      <c r="I103" s="16"/>
    </row>
    <row r="104" s="1" customFormat="1" ht="14.25" spans="1:9">
      <c r="A104" s="13"/>
      <c r="B104" s="16"/>
      <c r="C104" s="16"/>
      <c r="D104" s="16" t="s">
        <v>224</v>
      </c>
      <c r="E104" s="16" t="s">
        <v>195</v>
      </c>
      <c r="F104" s="32">
        <v>0</v>
      </c>
      <c r="G104" s="16"/>
      <c r="H104" s="16"/>
      <c r="I104" s="16"/>
    </row>
    <row r="105" s="1" customFormat="1" ht="14.25" spans="1:9">
      <c r="A105" s="13">
        <v>32</v>
      </c>
      <c r="B105" s="16" t="s">
        <v>35</v>
      </c>
      <c r="C105" s="16" t="s">
        <v>11</v>
      </c>
      <c r="D105" s="16" t="s">
        <v>225</v>
      </c>
      <c r="E105" s="16" t="s">
        <v>226</v>
      </c>
      <c r="F105" s="32">
        <v>51298</v>
      </c>
      <c r="G105" s="24">
        <f>SUM(F105:F108)/4</f>
        <v>18324.5</v>
      </c>
      <c r="H105" s="16">
        <v>2</v>
      </c>
      <c r="I105" s="16" t="s">
        <v>14</v>
      </c>
    </row>
    <row r="106" s="1" customFormat="1" ht="14.25" spans="1:9">
      <c r="A106" s="13"/>
      <c r="B106" s="16"/>
      <c r="C106" s="16"/>
      <c r="D106" s="16" t="s">
        <v>227</v>
      </c>
      <c r="E106" s="16" t="s">
        <v>228</v>
      </c>
      <c r="F106" s="32">
        <v>22000</v>
      </c>
      <c r="G106" s="24"/>
      <c r="H106" s="16"/>
      <c r="I106" s="16"/>
    </row>
    <row r="107" s="1" customFormat="1" ht="14.25" spans="1:9">
      <c r="A107" s="13"/>
      <c r="B107" s="16"/>
      <c r="C107" s="16"/>
      <c r="D107" s="16" t="s">
        <v>229</v>
      </c>
      <c r="E107" s="16" t="s">
        <v>230</v>
      </c>
      <c r="F107" s="32">
        <v>0</v>
      </c>
      <c r="G107" s="24"/>
      <c r="H107" s="16"/>
      <c r="I107" s="16"/>
    </row>
    <row r="108" s="1" customFormat="1" ht="14.25" spans="1:9">
      <c r="A108" s="13"/>
      <c r="B108" s="16"/>
      <c r="C108" s="16"/>
      <c r="D108" s="16" t="s">
        <v>231</v>
      </c>
      <c r="E108" s="16" t="s">
        <v>232</v>
      </c>
      <c r="F108" s="32">
        <v>0</v>
      </c>
      <c r="G108" s="24"/>
      <c r="H108" s="16"/>
      <c r="I108" s="16"/>
    </row>
    <row r="109" s="1" customFormat="1" ht="14.25" spans="1:9">
      <c r="A109" s="13">
        <v>33</v>
      </c>
      <c r="B109" s="16" t="s">
        <v>35</v>
      </c>
      <c r="C109" s="16" t="s">
        <v>11</v>
      </c>
      <c r="D109" s="16" t="s">
        <v>233</v>
      </c>
      <c r="E109" s="16" t="s">
        <v>234</v>
      </c>
      <c r="F109" s="32">
        <v>60642</v>
      </c>
      <c r="G109" s="24">
        <f>SUM(F109:F112)/4</f>
        <v>30160.5</v>
      </c>
      <c r="H109" s="34">
        <v>4</v>
      </c>
      <c r="I109" s="34" t="s">
        <v>14</v>
      </c>
    </row>
    <row r="110" s="1" customFormat="1" ht="14.25" spans="1:9">
      <c r="A110" s="13"/>
      <c r="B110" s="16"/>
      <c r="C110" s="16"/>
      <c r="D110" s="16" t="s">
        <v>235</v>
      </c>
      <c r="E110" s="16" t="s">
        <v>236</v>
      </c>
      <c r="F110" s="32">
        <v>60000</v>
      </c>
      <c r="G110" s="24"/>
      <c r="H110" s="35"/>
      <c r="I110" s="35"/>
    </row>
    <row r="111" s="1" customFormat="1" ht="14.25" spans="1:9">
      <c r="A111" s="13"/>
      <c r="B111" s="16"/>
      <c r="C111" s="16"/>
      <c r="D111" s="16" t="s">
        <v>237</v>
      </c>
      <c r="E111" s="16" t="s">
        <v>238</v>
      </c>
      <c r="F111" s="32">
        <v>0</v>
      </c>
      <c r="G111" s="24"/>
      <c r="H111" s="35"/>
      <c r="I111" s="35"/>
    </row>
    <row r="112" s="1" customFormat="1" ht="14.25" spans="1:9">
      <c r="A112" s="13"/>
      <c r="B112" s="16"/>
      <c r="C112" s="16"/>
      <c r="D112" s="16" t="s">
        <v>239</v>
      </c>
      <c r="E112" s="16" t="s">
        <v>240</v>
      </c>
      <c r="F112" s="32">
        <v>0</v>
      </c>
      <c r="G112" s="24"/>
      <c r="H112" s="36"/>
      <c r="I112" s="36"/>
    </row>
    <row r="113" s="1" customFormat="1" ht="14.25" spans="1:9">
      <c r="A113" s="13">
        <v>34</v>
      </c>
      <c r="B113" s="16" t="s">
        <v>35</v>
      </c>
      <c r="C113" s="16" t="s">
        <v>11</v>
      </c>
      <c r="D113" s="16" t="s">
        <v>241</v>
      </c>
      <c r="E113" s="16" t="s">
        <v>242</v>
      </c>
      <c r="F113" s="32">
        <v>71256</v>
      </c>
      <c r="G113" s="24">
        <f>SUM(F113:F116)/4</f>
        <v>33695.3575</v>
      </c>
      <c r="H113" s="16">
        <v>4</v>
      </c>
      <c r="I113" s="16" t="s">
        <v>14</v>
      </c>
    </row>
    <row r="114" s="1" customFormat="1" ht="14.25" spans="1:9">
      <c r="A114" s="13"/>
      <c r="B114" s="16"/>
      <c r="C114" s="16" t="s">
        <v>11</v>
      </c>
      <c r="D114" s="16" t="s">
        <v>243</v>
      </c>
      <c r="E114" s="16" t="s">
        <v>244</v>
      </c>
      <c r="F114" s="32">
        <v>63525.43</v>
      </c>
      <c r="G114" s="24"/>
      <c r="H114" s="16"/>
      <c r="I114" s="16"/>
    </row>
    <row r="115" s="1" customFormat="1" ht="14.25" spans="1:9">
      <c r="A115" s="13"/>
      <c r="B115" s="16"/>
      <c r="C115" s="16" t="s">
        <v>11</v>
      </c>
      <c r="D115" s="16" t="s">
        <v>245</v>
      </c>
      <c r="E115" s="16" t="s">
        <v>246</v>
      </c>
      <c r="F115" s="32">
        <v>0</v>
      </c>
      <c r="G115" s="24"/>
      <c r="H115" s="16"/>
      <c r="I115" s="16"/>
    </row>
    <row r="116" s="1" customFormat="1" ht="14.25" spans="1:9">
      <c r="A116" s="13"/>
      <c r="B116" s="16"/>
      <c r="C116" s="16" t="s">
        <v>11</v>
      </c>
      <c r="D116" s="16" t="s">
        <v>247</v>
      </c>
      <c r="E116" s="16" t="s">
        <v>248</v>
      </c>
      <c r="F116" s="32">
        <v>0</v>
      </c>
      <c r="G116" s="24"/>
      <c r="H116" s="16"/>
      <c r="I116" s="16"/>
    </row>
    <row r="117" s="1" customFormat="1" ht="14.25" spans="1:9">
      <c r="A117" s="13">
        <v>35</v>
      </c>
      <c r="B117" s="16" t="s">
        <v>35</v>
      </c>
      <c r="C117" s="16" t="s">
        <v>11</v>
      </c>
      <c r="D117" s="13" t="s">
        <v>249</v>
      </c>
      <c r="E117" s="14" t="s">
        <v>250</v>
      </c>
      <c r="F117" s="32">
        <v>64954.95</v>
      </c>
      <c r="G117" s="24">
        <f>SUM(F117:F120)/4</f>
        <v>21398.7375</v>
      </c>
      <c r="H117" s="16">
        <v>3</v>
      </c>
      <c r="I117" s="16" t="s">
        <v>14</v>
      </c>
    </row>
    <row r="118" s="1" customFormat="1" ht="14.25" spans="1:9">
      <c r="A118" s="13"/>
      <c r="B118" s="16"/>
      <c r="C118" s="16" t="s">
        <v>11</v>
      </c>
      <c r="D118" s="13" t="s">
        <v>251</v>
      </c>
      <c r="E118" s="14" t="s">
        <v>252</v>
      </c>
      <c r="F118" s="32">
        <v>0</v>
      </c>
      <c r="G118" s="24"/>
      <c r="H118" s="16"/>
      <c r="I118" s="16"/>
    </row>
    <row r="119" s="1" customFormat="1" ht="14.25" spans="1:9">
      <c r="A119" s="13"/>
      <c r="B119" s="16"/>
      <c r="C119" s="16" t="s">
        <v>11</v>
      </c>
      <c r="D119" s="13" t="s">
        <v>253</v>
      </c>
      <c r="E119" s="14" t="s">
        <v>254</v>
      </c>
      <c r="F119" s="32">
        <v>0</v>
      </c>
      <c r="G119" s="24"/>
      <c r="H119" s="16"/>
      <c r="I119" s="16"/>
    </row>
    <row r="120" s="1" customFormat="1" ht="14.25" spans="1:9">
      <c r="A120" s="13"/>
      <c r="B120" s="16"/>
      <c r="C120" s="16" t="s">
        <v>11</v>
      </c>
      <c r="D120" s="13" t="s">
        <v>255</v>
      </c>
      <c r="E120" s="14" t="s">
        <v>256</v>
      </c>
      <c r="F120" s="32">
        <v>20640</v>
      </c>
      <c r="G120" s="24"/>
      <c r="H120" s="16"/>
      <c r="I120" s="16"/>
    </row>
    <row r="121" s="1" customFormat="1" ht="14.25" spans="1:9">
      <c r="A121" s="13">
        <v>36</v>
      </c>
      <c r="B121" s="16" t="s">
        <v>23</v>
      </c>
      <c r="C121" s="16" t="s">
        <v>11</v>
      </c>
      <c r="D121" s="13" t="s">
        <v>257</v>
      </c>
      <c r="E121" s="33" t="s">
        <v>258</v>
      </c>
      <c r="F121" s="32">
        <v>80160</v>
      </c>
      <c r="G121" s="16">
        <f>SUM(F121:F124)/4</f>
        <v>36237</v>
      </c>
      <c r="H121" s="16">
        <v>4</v>
      </c>
      <c r="I121" s="16" t="s">
        <v>14</v>
      </c>
    </row>
    <row r="122" s="1" customFormat="1" ht="14.25" spans="1:9">
      <c r="A122" s="13"/>
      <c r="B122" s="16"/>
      <c r="C122" s="16" t="s">
        <v>11</v>
      </c>
      <c r="D122" s="13" t="s">
        <v>259</v>
      </c>
      <c r="E122" s="33" t="s">
        <v>260</v>
      </c>
      <c r="F122" s="32">
        <v>64788</v>
      </c>
      <c r="G122" s="16"/>
      <c r="H122" s="16"/>
      <c r="I122" s="16"/>
    </row>
    <row r="123" s="1" customFormat="1" ht="14.25" spans="1:9">
      <c r="A123" s="13"/>
      <c r="B123" s="16"/>
      <c r="C123" s="16" t="s">
        <v>11</v>
      </c>
      <c r="D123" s="13" t="s">
        <v>261</v>
      </c>
      <c r="E123" s="33" t="s">
        <v>262</v>
      </c>
      <c r="F123" s="32">
        <v>0</v>
      </c>
      <c r="G123" s="16"/>
      <c r="H123" s="16"/>
      <c r="I123" s="16"/>
    </row>
    <row r="124" s="1" customFormat="1" ht="14.25" spans="1:9">
      <c r="A124" s="13"/>
      <c r="B124" s="16"/>
      <c r="C124" s="16" t="s">
        <v>11</v>
      </c>
      <c r="D124" s="13" t="s">
        <v>263</v>
      </c>
      <c r="E124" s="33" t="s">
        <v>264</v>
      </c>
      <c r="F124" s="32">
        <v>0</v>
      </c>
      <c r="G124" s="16"/>
      <c r="H124" s="16"/>
      <c r="I124" s="16"/>
    </row>
  </sheetData>
  <mergeCells count="187">
    <mergeCell ref="A1:I1"/>
    <mergeCell ref="A3:A7"/>
    <mergeCell ref="A8:A11"/>
    <mergeCell ref="A14:A16"/>
    <mergeCell ref="A17:A19"/>
    <mergeCell ref="A21:A22"/>
    <mergeCell ref="A23:A26"/>
    <mergeCell ref="A27:A29"/>
    <mergeCell ref="A30:A34"/>
    <mergeCell ref="A35:A36"/>
    <mergeCell ref="A37:A39"/>
    <mergeCell ref="A40:A42"/>
    <mergeCell ref="A43:A44"/>
    <mergeCell ref="A45:A48"/>
    <mergeCell ref="A51:A52"/>
    <mergeCell ref="A53:A57"/>
    <mergeCell ref="A58:A62"/>
    <mergeCell ref="A63:A66"/>
    <mergeCell ref="A67:A70"/>
    <mergeCell ref="A71:A76"/>
    <mergeCell ref="A77:A80"/>
    <mergeCell ref="A81:A85"/>
    <mergeCell ref="A86:A89"/>
    <mergeCell ref="A90:A93"/>
    <mergeCell ref="A94:A97"/>
    <mergeCell ref="A98:A101"/>
    <mergeCell ref="A102:A104"/>
    <mergeCell ref="A105:A108"/>
    <mergeCell ref="A109:A112"/>
    <mergeCell ref="A113:A116"/>
    <mergeCell ref="A117:A120"/>
    <mergeCell ref="A121:A124"/>
    <mergeCell ref="B3:B7"/>
    <mergeCell ref="B8:B11"/>
    <mergeCell ref="B14:B16"/>
    <mergeCell ref="B17:B19"/>
    <mergeCell ref="B21:B22"/>
    <mergeCell ref="B23:B26"/>
    <mergeCell ref="B27:B29"/>
    <mergeCell ref="B30:B34"/>
    <mergeCell ref="B35:B36"/>
    <mergeCell ref="B37:B39"/>
    <mergeCell ref="B40:B42"/>
    <mergeCell ref="B43:B44"/>
    <mergeCell ref="B45:B48"/>
    <mergeCell ref="B51:B52"/>
    <mergeCell ref="B53:B57"/>
    <mergeCell ref="B58:B62"/>
    <mergeCell ref="B63:B66"/>
    <mergeCell ref="B67:B70"/>
    <mergeCell ref="B71:B76"/>
    <mergeCell ref="B77:B80"/>
    <mergeCell ref="B81:B85"/>
    <mergeCell ref="B86:B89"/>
    <mergeCell ref="B90:B93"/>
    <mergeCell ref="B94:B97"/>
    <mergeCell ref="B98:B101"/>
    <mergeCell ref="B102:B104"/>
    <mergeCell ref="B105:B108"/>
    <mergeCell ref="B109:B112"/>
    <mergeCell ref="B113:B116"/>
    <mergeCell ref="B117:B120"/>
    <mergeCell ref="B121:B124"/>
    <mergeCell ref="C3:C7"/>
    <mergeCell ref="C8:C11"/>
    <mergeCell ref="C14:C16"/>
    <mergeCell ref="C17:C19"/>
    <mergeCell ref="C21:C22"/>
    <mergeCell ref="C23:C26"/>
    <mergeCell ref="C27:C29"/>
    <mergeCell ref="C30:C34"/>
    <mergeCell ref="C35:C36"/>
    <mergeCell ref="C37:C39"/>
    <mergeCell ref="C40:C42"/>
    <mergeCell ref="C43:C44"/>
    <mergeCell ref="C45:C48"/>
    <mergeCell ref="C51:C52"/>
    <mergeCell ref="C53:C57"/>
    <mergeCell ref="C58:C62"/>
    <mergeCell ref="C63:C66"/>
    <mergeCell ref="C67:C70"/>
    <mergeCell ref="C71:C76"/>
    <mergeCell ref="C77:C80"/>
    <mergeCell ref="C81:C85"/>
    <mergeCell ref="C86:C89"/>
    <mergeCell ref="C90:C93"/>
    <mergeCell ref="C94:C97"/>
    <mergeCell ref="C98:C101"/>
    <mergeCell ref="C102:C104"/>
    <mergeCell ref="C105:C108"/>
    <mergeCell ref="C109:C112"/>
    <mergeCell ref="C113:C116"/>
    <mergeCell ref="C117:C120"/>
    <mergeCell ref="C121:C124"/>
    <mergeCell ref="G3:G7"/>
    <mergeCell ref="G8:G11"/>
    <mergeCell ref="G14:G16"/>
    <mergeCell ref="G17:G19"/>
    <mergeCell ref="G21:G22"/>
    <mergeCell ref="G23:G26"/>
    <mergeCell ref="G27:G29"/>
    <mergeCell ref="G30:G34"/>
    <mergeCell ref="G35:G36"/>
    <mergeCell ref="G37:G39"/>
    <mergeCell ref="G40:G42"/>
    <mergeCell ref="G43:G44"/>
    <mergeCell ref="G45:G48"/>
    <mergeCell ref="G51:G52"/>
    <mergeCell ref="G53:G57"/>
    <mergeCell ref="G58:G62"/>
    <mergeCell ref="G63:G66"/>
    <mergeCell ref="G67:G70"/>
    <mergeCell ref="G71:G76"/>
    <mergeCell ref="G77:G80"/>
    <mergeCell ref="G81:G85"/>
    <mergeCell ref="G86:G89"/>
    <mergeCell ref="G90:G93"/>
    <mergeCell ref="G94:G97"/>
    <mergeCell ref="G98:G101"/>
    <mergeCell ref="G102:G104"/>
    <mergeCell ref="G105:G108"/>
    <mergeCell ref="G109:G112"/>
    <mergeCell ref="G113:G116"/>
    <mergeCell ref="G117:G120"/>
    <mergeCell ref="G121:G124"/>
    <mergeCell ref="H3:H7"/>
    <mergeCell ref="H8:H11"/>
    <mergeCell ref="H14:H16"/>
    <mergeCell ref="H17:H19"/>
    <mergeCell ref="H21:H22"/>
    <mergeCell ref="H23:H26"/>
    <mergeCell ref="H27:H29"/>
    <mergeCell ref="H30:H34"/>
    <mergeCell ref="H35:H36"/>
    <mergeCell ref="H37:H39"/>
    <mergeCell ref="H40:H42"/>
    <mergeCell ref="H43:H44"/>
    <mergeCell ref="H45:H48"/>
    <mergeCell ref="H51:H52"/>
    <mergeCell ref="H53:H57"/>
    <mergeCell ref="H58:H62"/>
    <mergeCell ref="H63:H66"/>
    <mergeCell ref="H67:H70"/>
    <mergeCell ref="H71:H76"/>
    <mergeCell ref="H77:H80"/>
    <mergeCell ref="H81:H85"/>
    <mergeCell ref="H86:H89"/>
    <mergeCell ref="H90:H93"/>
    <mergeCell ref="H94:H97"/>
    <mergeCell ref="H98:H101"/>
    <mergeCell ref="H102:H104"/>
    <mergeCell ref="H105:H108"/>
    <mergeCell ref="H109:H112"/>
    <mergeCell ref="H113:H116"/>
    <mergeCell ref="H117:H120"/>
    <mergeCell ref="H121:H124"/>
    <mergeCell ref="I3:I7"/>
    <mergeCell ref="I8:I11"/>
    <mergeCell ref="I14:I16"/>
    <mergeCell ref="I17:I19"/>
    <mergeCell ref="I21:I22"/>
    <mergeCell ref="I23:I26"/>
    <mergeCell ref="I27:I29"/>
    <mergeCell ref="I30:I34"/>
    <mergeCell ref="I35:I36"/>
    <mergeCell ref="I37:I39"/>
    <mergeCell ref="I40:I42"/>
    <mergeCell ref="I43:I44"/>
    <mergeCell ref="I45:I48"/>
    <mergeCell ref="I51:I52"/>
    <mergeCell ref="I53:I57"/>
    <mergeCell ref="I58:I62"/>
    <mergeCell ref="I63:I66"/>
    <mergeCell ref="I67:I70"/>
    <mergeCell ref="I71:I76"/>
    <mergeCell ref="I77:I80"/>
    <mergeCell ref="I81:I85"/>
    <mergeCell ref="I86:I89"/>
    <mergeCell ref="I90:I93"/>
    <mergeCell ref="I94:I97"/>
    <mergeCell ref="I98:I101"/>
    <mergeCell ref="I102:I104"/>
    <mergeCell ref="I105:I108"/>
    <mergeCell ref="I109:I112"/>
    <mergeCell ref="I113:I116"/>
    <mergeCell ref="I117:I120"/>
    <mergeCell ref="I121:I124"/>
  </mergeCells>
  <conditionalFormatting sqref="E75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2021-12-06T08:25:00Z</dcterms:created>
  <dcterms:modified xsi:type="dcterms:W3CDTF">2021-12-06T09:25:35Z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