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tabRatio="599" activeTab="0"/>
  </bookViews>
  <sheets>
    <sheet name="附件二2020年实绩支出" sheetId="1" r:id="rId1"/>
  </sheets>
  <definedNames/>
  <calcPr fullCalcOnLoad="1"/>
</workbook>
</file>

<file path=xl/sharedStrings.xml><?xml version="1.0" encoding="utf-8"?>
<sst xmlns="http://schemas.openxmlformats.org/spreadsheetml/2006/main" count="48" uniqueCount="48">
  <si>
    <t>附件2</t>
  </si>
  <si>
    <t>佛山市高明区2020年全区财政支出执行情况表</t>
  </si>
  <si>
    <t>单位：万元</t>
  </si>
  <si>
    <t>支出预算科目</t>
  </si>
  <si>
    <t>年初预算</t>
  </si>
  <si>
    <t>本年实绩</t>
  </si>
  <si>
    <t>完成年初
预算(%)</t>
  </si>
  <si>
    <t>上年实绩</t>
  </si>
  <si>
    <t>比上年增减数额</t>
  </si>
  <si>
    <t>比上年实绩增长(%)</t>
  </si>
  <si>
    <t>备注</t>
  </si>
  <si>
    <t xml:space="preserve"> 一、一般公共预算支出</t>
  </si>
  <si>
    <t xml:space="preserve">    1、一般公共服务支出</t>
  </si>
  <si>
    <t xml:space="preserve">    2、国防支出</t>
  </si>
  <si>
    <t xml:space="preserve">    3、公共安全支出</t>
  </si>
  <si>
    <t xml:space="preserve">    4、教育支出</t>
  </si>
  <si>
    <t xml:space="preserve">    其中：教育费附加安排的支出</t>
  </si>
  <si>
    <t xml:space="preserve">    5、科学技术支出</t>
  </si>
  <si>
    <t>主要是上级补助支出增加。</t>
  </si>
  <si>
    <t xml:space="preserve">    6、文化旅游体育与传媒支出</t>
  </si>
  <si>
    <t xml:space="preserve">    7、社会保障和就业支出</t>
  </si>
  <si>
    <t xml:space="preserve">    8、卫生健康支出</t>
  </si>
  <si>
    <t xml:space="preserve">    9、节能环保支出</t>
  </si>
  <si>
    <t xml:space="preserve">    10、城乡社区支出</t>
  </si>
  <si>
    <t>主要是根据财力情况对项目支出调整资金类型</t>
  </si>
  <si>
    <t xml:space="preserve">    11、农林水支出</t>
  </si>
  <si>
    <t>主要是革命老区等涉农上级补助支出增加。</t>
  </si>
  <si>
    <t xml:space="preserve">    12、交通运输支出</t>
  </si>
  <si>
    <t>主要是道路养护维修等上级补助支出增加。</t>
  </si>
  <si>
    <t xml:space="preserve">    13、资源勘探信息等支出</t>
  </si>
  <si>
    <t xml:space="preserve">    14、商业服务业等支出</t>
  </si>
  <si>
    <t xml:space="preserve">    15、金融支出</t>
  </si>
  <si>
    <t xml:space="preserve">    16、自然资源海洋气象等支出</t>
  </si>
  <si>
    <t xml:space="preserve">    17、住房保障支出</t>
  </si>
  <si>
    <t xml:space="preserve">    18、粮油物资储备支出</t>
  </si>
  <si>
    <t xml:space="preserve">    19、灾害防治及应急管理支出</t>
  </si>
  <si>
    <t xml:space="preserve">    20、预备费</t>
  </si>
  <si>
    <t xml:space="preserve">    21、其他支出</t>
  </si>
  <si>
    <t xml:space="preserve">    22、债务付息支出</t>
  </si>
  <si>
    <t xml:space="preserve">    23、债务发行费用支出</t>
  </si>
  <si>
    <t>二、政府性基金预算支出</t>
  </si>
  <si>
    <t>三、转移性支出</t>
  </si>
  <si>
    <t>四、地方政府债务还本支出</t>
  </si>
  <si>
    <t>债券还本支出增加。</t>
  </si>
  <si>
    <t>五、调出资金（基金预算资金）</t>
  </si>
  <si>
    <t>六、预算稳定调节基金</t>
  </si>
  <si>
    <t>七、年终结转结余</t>
  </si>
  <si>
    <t>合     计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</si>
</sst>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.00_ "/>
  </numFmts>
  <fonts count="27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3"/>
      <name val="黑体"/>
      <family val="3"/>
    </font>
    <font>
      <sz val="20"/>
      <name val="方正小标宋简体"/>
      <family val="4"/>
    </font>
    <font>
      <sz val="12"/>
      <name val="黑体"/>
      <family val="3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4" fillId="0" borderId="3" applyNumberFormat="0" applyFill="0" applyAlignment="0" applyProtection="0"/>
    <xf numFmtId="0" fontId="8" fillId="7" borderId="0" applyNumberFormat="0" applyBorder="0" applyAlignment="0" applyProtection="0"/>
    <xf numFmtId="0" fontId="16" fillId="0" borderId="4" applyNumberFormat="0" applyFill="0" applyAlignment="0" applyProtection="0"/>
    <xf numFmtId="0" fontId="8" fillId="3" borderId="0" applyNumberFormat="0" applyBorder="0" applyAlignment="0" applyProtection="0"/>
    <xf numFmtId="0" fontId="25" fillId="2" borderId="5" applyNumberFormat="0" applyAlignment="0" applyProtection="0"/>
    <xf numFmtId="0" fontId="17" fillId="2" borderId="1" applyNumberFormat="0" applyAlignment="0" applyProtection="0"/>
    <xf numFmtId="0" fontId="19" fillId="8" borderId="6" applyNumberFormat="0" applyAlignment="0" applyProtection="0"/>
    <xf numFmtId="0" fontId="10" fillId="9" borderId="0" applyNumberFormat="0" applyBorder="0" applyAlignment="0" applyProtection="0"/>
    <xf numFmtId="0" fontId="8" fillId="10" borderId="0" applyNumberFormat="0" applyBorder="0" applyAlignment="0" applyProtection="0"/>
    <xf numFmtId="0" fontId="21" fillId="0" borderId="7" applyNumberFormat="0" applyFill="0" applyAlignment="0" applyProtection="0"/>
    <xf numFmtId="0" fontId="23" fillId="0" borderId="8" applyNumberFormat="0" applyFill="0" applyAlignment="0" applyProtection="0"/>
    <xf numFmtId="0" fontId="26" fillId="9" borderId="0" applyNumberFormat="0" applyBorder="0" applyAlignment="0" applyProtection="0"/>
    <xf numFmtId="0" fontId="15" fillId="11" borderId="0" applyNumberFormat="0" applyBorder="0" applyAlignment="0" applyProtection="0"/>
    <xf numFmtId="0" fontId="10" fillId="12" borderId="0" applyNumberFormat="0" applyBorder="0" applyAlignment="0" applyProtection="0"/>
    <xf numFmtId="0" fontId="8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8" fillId="16" borderId="0" applyNumberFormat="0" applyBorder="0" applyAlignment="0" applyProtection="0"/>
    <xf numFmtId="0" fontId="10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10" fillId="4" borderId="0" applyNumberFormat="0" applyBorder="0" applyAlignment="0" applyProtection="0"/>
    <xf numFmtId="0" fontId="8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176" fontId="3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  <xf numFmtId="177" fontId="2" fillId="0" borderId="0" xfId="0" applyNumberFormat="1" applyFont="1" applyFill="1" applyAlignment="1">
      <alignment horizontal="right" vertical="center" wrapText="1"/>
    </xf>
    <xf numFmtId="178" fontId="2" fillId="0" borderId="0" xfId="0" applyNumberFormat="1" applyFont="1" applyFill="1" applyAlignment="1">
      <alignment horizontal="right" vertical="center" wrapText="1"/>
    </xf>
    <xf numFmtId="0" fontId="2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right" vertical="center" wrapText="1"/>
      <protection locked="0"/>
    </xf>
    <xf numFmtId="0" fontId="2" fillId="0" borderId="0" xfId="0" applyFont="1" applyFill="1" applyBorder="1" applyAlignment="1">
      <alignment horizontal="right" vertical="center" wrapText="1"/>
    </xf>
    <xf numFmtId="177" fontId="2" fillId="0" borderId="0" xfId="0" applyNumberFormat="1" applyFont="1" applyFill="1" applyBorder="1" applyAlignment="1">
      <alignment horizontal="right" vertical="center" wrapText="1"/>
    </xf>
    <xf numFmtId="178" fontId="3" fillId="0" borderId="0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 applyProtection="1">
      <alignment horizontal="center" vertical="center" wrapText="1"/>
      <protection locked="0"/>
    </xf>
    <xf numFmtId="176" fontId="3" fillId="0" borderId="9" xfId="0" applyNumberFormat="1" applyFont="1" applyFill="1" applyBorder="1" applyAlignment="1">
      <alignment vertical="center" wrapText="1"/>
    </xf>
    <xf numFmtId="176" fontId="3" fillId="0" borderId="11" xfId="0" applyNumberFormat="1" applyFont="1" applyFill="1" applyBorder="1" applyAlignment="1" applyProtection="1">
      <alignment horizontal="right" vertical="center" wrapText="1"/>
      <protection locked="0"/>
    </xf>
    <xf numFmtId="178" fontId="3" fillId="0" borderId="11" xfId="0" applyNumberFormat="1" applyFont="1" applyFill="1" applyBorder="1" applyAlignment="1" applyProtection="1">
      <alignment horizontal="right" vertical="center" wrapText="1"/>
      <protection locked="0"/>
    </xf>
    <xf numFmtId="178" fontId="3" fillId="0" borderId="9" xfId="0" applyNumberFormat="1" applyFont="1" applyFill="1" applyBorder="1" applyAlignment="1">
      <alignment horizontal="right" vertical="center" wrapText="1"/>
    </xf>
    <xf numFmtId="3" fontId="3" fillId="0" borderId="9" xfId="0" applyNumberFormat="1" applyFont="1" applyFill="1" applyBorder="1" applyAlignment="1" applyProtection="1">
      <alignment horizontal="right" vertical="center"/>
      <protection/>
    </xf>
    <xf numFmtId="176" fontId="3" fillId="0" borderId="9" xfId="0" applyNumberFormat="1" applyFont="1" applyFill="1" applyBorder="1" applyAlignment="1" applyProtection="1">
      <alignment horizontal="right" vertical="center" wrapText="1"/>
      <protection hidden="1"/>
    </xf>
    <xf numFmtId="176" fontId="3" fillId="0" borderId="9" xfId="0" applyNumberFormat="1" applyFont="1" applyFill="1" applyBorder="1" applyAlignment="1" applyProtection="1">
      <alignment horizontal="right" vertical="center"/>
      <protection hidden="1"/>
    </xf>
    <xf numFmtId="176" fontId="3" fillId="0" borderId="9" xfId="0" applyNumberFormat="1" applyFont="1" applyFill="1" applyBorder="1" applyAlignment="1">
      <alignment horizontal="left" vertical="center" wrapText="1"/>
    </xf>
    <xf numFmtId="176" fontId="3" fillId="0" borderId="9" xfId="0" applyNumberFormat="1" applyFont="1" applyFill="1" applyBorder="1" applyAlignment="1">
      <alignment vertical="center"/>
    </xf>
    <xf numFmtId="0" fontId="3" fillId="0" borderId="9" xfId="0" applyFont="1" applyBorder="1" applyAlignment="1">
      <alignment wrapText="1" shrinkToFit="1"/>
    </xf>
    <xf numFmtId="176" fontId="3" fillId="0" borderId="9" xfId="0" applyNumberFormat="1" applyFont="1" applyFill="1" applyBorder="1" applyAlignment="1">
      <alignment horizontal="right" vertical="center" wrapText="1"/>
    </xf>
    <xf numFmtId="3" fontId="3" fillId="0" borderId="9" xfId="0" applyNumberFormat="1" applyFont="1" applyFill="1" applyBorder="1" applyAlignment="1">
      <alignment horizontal="right" vertical="center"/>
    </xf>
    <xf numFmtId="176" fontId="3" fillId="0" borderId="11" xfId="0" applyNumberFormat="1" applyFont="1" applyFill="1" applyBorder="1" applyAlignment="1" applyProtection="1">
      <alignment horizontal="right" vertical="center" wrapText="1"/>
      <protection hidden="1"/>
    </xf>
    <xf numFmtId="176" fontId="3" fillId="0" borderId="11" xfId="0" applyNumberFormat="1" applyFont="1" applyFill="1" applyBorder="1" applyAlignment="1">
      <alignment horizontal="right" vertical="center" wrapText="1"/>
    </xf>
    <xf numFmtId="176" fontId="3" fillId="0" borderId="9" xfId="0" applyNumberFormat="1" applyFont="1" applyFill="1" applyBorder="1" applyAlignment="1">
      <alignment vertical="center" wrapText="1"/>
    </xf>
    <xf numFmtId="176" fontId="3" fillId="2" borderId="9" xfId="0" applyNumberFormat="1" applyFont="1" applyFill="1" applyBorder="1" applyAlignment="1">
      <alignment horizontal="right" vertical="center" wrapText="1"/>
    </xf>
    <xf numFmtId="176" fontId="3" fillId="0" borderId="9" xfId="0" applyNumberFormat="1" applyFont="1" applyFill="1" applyBorder="1" applyAlignment="1" applyProtection="1">
      <alignment horizontal="left" vertical="center" wrapText="1"/>
      <protection locked="0"/>
    </xf>
    <xf numFmtId="176" fontId="3" fillId="0" borderId="9" xfId="0" applyNumberFormat="1" applyFont="1" applyFill="1" applyBorder="1" applyAlignment="1" applyProtection="1">
      <alignment horizontal="right" vertical="center" wrapText="1"/>
      <protection locked="0"/>
    </xf>
    <xf numFmtId="176" fontId="7" fillId="0" borderId="11" xfId="0" applyNumberFormat="1" applyFont="1" applyFill="1" applyBorder="1" applyAlignment="1">
      <alignment horizontal="center" vertical="center" wrapText="1"/>
    </xf>
    <xf numFmtId="176" fontId="2" fillId="0" borderId="11" xfId="0" applyNumberFormat="1" applyFont="1" applyFill="1" applyBorder="1" applyAlignment="1">
      <alignment horizontal="right" vertical="center" wrapText="1"/>
    </xf>
    <xf numFmtId="178" fontId="2" fillId="0" borderId="11" xfId="0" applyNumberFormat="1" applyFont="1" applyFill="1" applyBorder="1" applyAlignment="1">
      <alignment horizontal="right" vertical="center" wrapText="1"/>
    </xf>
    <xf numFmtId="178" fontId="2" fillId="0" borderId="9" xfId="0" applyNumberFormat="1" applyFont="1" applyFill="1" applyBorder="1" applyAlignment="1">
      <alignment horizontal="righ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showZeros="0" tabSelected="1" view="pageBreakPreview" zoomScaleNormal="85" zoomScaleSheetLayoutView="100" workbookViewId="0" topLeftCell="A1">
      <pane ySplit="5" topLeftCell="A6" activePane="bottomLeft" state="frozen"/>
      <selection pane="bottomLeft" activeCell="H33" sqref="H33"/>
    </sheetView>
  </sheetViews>
  <sheetFormatPr defaultColWidth="9.00390625" defaultRowHeight="15" customHeight="1"/>
  <cols>
    <col min="1" max="1" width="28.00390625" style="4" customWidth="1"/>
    <col min="2" max="4" width="12.50390625" style="5" customWidth="1"/>
    <col min="5" max="5" width="10.875" style="5" customWidth="1"/>
    <col min="6" max="6" width="11.50390625" style="6" customWidth="1"/>
    <col min="7" max="7" width="11.625" style="7" customWidth="1"/>
    <col min="8" max="8" width="18.25390625" style="8" customWidth="1"/>
    <col min="9" max="251" width="9.00390625" style="8" customWidth="1"/>
    <col min="252" max="16384" width="9.00390625" style="8" customWidth="1"/>
  </cols>
  <sheetData>
    <row r="1" ht="21.75" customHeight="1">
      <c r="A1" s="9" t="s">
        <v>0</v>
      </c>
    </row>
    <row r="2" spans="1:8" ht="28.5" customHeight="1">
      <c r="A2" s="10" t="s">
        <v>1</v>
      </c>
      <c r="B2" s="11"/>
      <c r="C2" s="11"/>
      <c r="D2" s="11"/>
      <c r="E2" s="11"/>
      <c r="F2" s="11"/>
      <c r="G2" s="11"/>
      <c r="H2" s="10"/>
    </row>
    <row r="3" spans="1:8" s="1" customFormat="1" ht="18" customHeight="1">
      <c r="A3" s="2"/>
      <c r="B3" s="12"/>
      <c r="C3" s="12"/>
      <c r="D3" s="12"/>
      <c r="E3" s="12"/>
      <c r="F3" s="13"/>
      <c r="G3" s="12"/>
      <c r="H3" s="14" t="s">
        <v>2</v>
      </c>
    </row>
    <row r="4" spans="1:8" s="2" customFormat="1" ht="22.5" customHeight="1">
      <c r="A4" s="15" t="s">
        <v>3</v>
      </c>
      <c r="B4" s="16" t="s">
        <v>4</v>
      </c>
      <c r="C4" s="16" t="s">
        <v>5</v>
      </c>
      <c r="D4" s="16" t="s">
        <v>6</v>
      </c>
      <c r="E4" s="16" t="s">
        <v>7</v>
      </c>
      <c r="F4" s="16" t="s">
        <v>8</v>
      </c>
      <c r="G4" s="16" t="s">
        <v>9</v>
      </c>
      <c r="H4" s="17" t="s">
        <v>10</v>
      </c>
    </row>
    <row r="5" spans="1:8" s="2" customFormat="1" ht="19.5" customHeight="1">
      <c r="A5" s="15"/>
      <c r="B5" s="18"/>
      <c r="C5" s="18"/>
      <c r="D5" s="18"/>
      <c r="E5" s="18"/>
      <c r="F5" s="18"/>
      <c r="G5" s="18"/>
      <c r="H5" s="17"/>
    </row>
    <row r="6" spans="1:8" s="3" customFormat="1" ht="22.5" customHeight="1">
      <c r="A6" s="19" t="s">
        <v>11</v>
      </c>
      <c r="B6" s="20">
        <v>408247</v>
      </c>
      <c r="C6" s="20">
        <f>SUM(C7:C10,C12:C30)</f>
        <v>500020</v>
      </c>
      <c r="D6" s="21">
        <f>C6/B6*100</f>
        <v>122.47977327451274</v>
      </c>
      <c r="E6" s="20">
        <v>535516</v>
      </c>
      <c r="F6" s="20">
        <f>C6-E6</f>
        <v>-35496</v>
      </c>
      <c r="G6" s="22">
        <f>F6/E6*100</f>
        <v>-6.628373381934434</v>
      </c>
      <c r="H6" s="19"/>
    </row>
    <row r="7" spans="1:8" s="3" customFormat="1" ht="24" customHeight="1">
      <c r="A7" s="19" t="s">
        <v>12</v>
      </c>
      <c r="B7" s="23">
        <v>72741</v>
      </c>
      <c r="C7" s="24">
        <v>91099</v>
      </c>
      <c r="D7" s="21">
        <f aca="true" t="shared" si="0" ref="D7:D33">C7/B7*100</f>
        <v>125.23748642443739</v>
      </c>
      <c r="E7" s="25">
        <v>72067</v>
      </c>
      <c r="F7" s="20">
        <f aca="true" t="shared" si="1" ref="F7:F36">C7-E7</f>
        <v>19032</v>
      </c>
      <c r="G7" s="22">
        <f aca="true" t="shared" si="2" ref="G7:G37">F7/E7*100</f>
        <v>26.408758516380594</v>
      </c>
      <c r="H7" s="19"/>
    </row>
    <row r="8" spans="1:8" s="3" customFormat="1" ht="24" customHeight="1">
      <c r="A8" s="19" t="s">
        <v>13</v>
      </c>
      <c r="B8" s="23">
        <v>47</v>
      </c>
      <c r="C8" s="24">
        <v>46</v>
      </c>
      <c r="D8" s="21">
        <f t="shared" si="0"/>
        <v>97.87234042553192</v>
      </c>
      <c r="E8" s="25">
        <v>125</v>
      </c>
      <c r="F8" s="20">
        <f t="shared" si="1"/>
        <v>-79</v>
      </c>
      <c r="G8" s="22">
        <f t="shared" si="2"/>
        <v>-63.2</v>
      </c>
      <c r="H8" s="19"/>
    </row>
    <row r="9" spans="1:8" s="3" customFormat="1" ht="21.75" customHeight="1">
      <c r="A9" s="19" t="s">
        <v>14</v>
      </c>
      <c r="B9" s="23">
        <v>41602</v>
      </c>
      <c r="C9" s="24">
        <v>39890</v>
      </c>
      <c r="D9" s="21">
        <f t="shared" si="0"/>
        <v>95.88481323013318</v>
      </c>
      <c r="E9" s="25">
        <v>44486</v>
      </c>
      <c r="F9" s="20">
        <f t="shared" si="1"/>
        <v>-4596</v>
      </c>
      <c r="G9" s="22">
        <f t="shared" si="2"/>
        <v>-10.331340196915884</v>
      </c>
      <c r="H9" s="19"/>
    </row>
    <row r="10" spans="1:8" s="3" customFormat="1" ht="24" customHeight="1">
      <c r="A10" s="19" t="s">
        <v>15</v>
      </c>
      <c r="B10" s="23">
        <v>93416</v>
      </c>
      <c r="C10" s="24">
        <v>89865</v>
      </c>
      <c r="D10" s="21">
        <f t="shared" si="0"/>
        <v>96.19872398732551</v>
      </c>
      <c r="E10" s="25">
        <v>88361</v>
      </c>
      <c r="F10" s="20">
        <f t="shared" si="1"/>
        <v>1504</v>
      </c>
      <c r="G10" s="22">
        <f t="shared" si="2"/>
        <v>1.7021083962381593</v>
      </c>
      <c r="H10" s="19"/>
    </row>
    <row r="11" spans="1:8" s="3" customFormat="1" ht="22.5" customHeight="1">
      <c r="A11" s="26" t="s">
        <v>16</v>
      </c>
      <c r="B11" s="23">
        <v>12662</v>
      </c>
      <c r="C11" s="24">
        <v>10600</v>
      </c>
      <c r="D11" s="21">
        <f t="shared" si="0"/>
        <v>83.71505291423156</v>
      </c>
      <c r="E11" s="25">
        <v>12678</v>
      </c>
      <c r="F11" s="20">
        <f t="shared" si="1"/>
        <v>-2078</v>
      </c>
      <c r="G11" s="22">
        <f t="shared" si="2"/>
        <v>-16.390597886101908</v>
      </c>
      <c r="H11" s="19"/>
    </row>
    <row r="12" spans="1:8" s="3" customFormat="1" ht="23.25" customHeight="1">
      <c r="A12" s="19" t="s">
        <v>17</v>
      </c>
      <c r="B12" s="23">
        <v>3339</v>
      </c>
      <c r="C12" s="24">
        <v>47539</v>
      </c>
      <c r="D12" s="21">
        <f t="shared" si="0"/>
        <v>1423.7496256364182</v>
      </c>
      <c r="E12" s="25">
        <v>39306</v>
      </c>
      <c r="F12" s="20">
        <f t="shared" si="1"/>
        <v>8233</v>
      </c>
      <c r="G12" s="22">
        <f t="shared" si="2"/>
        <v>20.945911565664275</v>
      </c>
      <c r="H12" s="19" t="s">
        <v>18</v>
      </c>
    </row>
    <row r="13" spans="1:8" s="3" customFormat="1" ht="23.25" customHeight="1">
      <c r="A13" s="19" t="s">
        <v>19</v>
      </c>
      <c r="B13" s="23">
        <v>2836</v>
      </c>
      <c r="C13" s="24">
        <v>2961</v>
      </c>
      <c r="D13" s="21">
        <f t="shared" si="0"/>
        <v>104.40761636107194</v>
      </c>
      <c r="E13" s="25">
        <v>5828</v>
      </c>
      <c r="F13" s="20">
        <f t="shared" si="1"/>
        <v>-2867</v>
      </c>
      <c r="G13" s="22">
        <f t="shared" si="2"/>
        <v>-49.193548387096776</v>
      </c>
      <c r="H13" s="19"/>
    </row>
    <row r="14" spans="1:8" s="3" customFormat="1" ht="23.25" customHeight="1">
      <c r="A14" s="19" t="s">
        <v>20</v>
      </c>
      <c r="B14" s="23">
        <v>51822</v>
      </c>
      <c r="C14" s="24">
        <v>48983</v>
      </c>
      <c r="D14" s="21">
        <f t="shared" si="0"/>
        <v>94.5216317394157</v>
      </c>
      <c r="E14" s="25">
        <v>58615</v>
      </c>
      <c r="F14" s="20">
        <f t="shared" si="1"/>
        <v>-9632</v>
      </c>
      <c r="G14" s="22">
        <f t="shared" si="2"/>
        <v>-16.432653757570588</v>
      </c>
      <c r="H14" s="19"/>
    </row>
    <row r="15" spans="1:8" s="3" customFormat="1" ht="23.25" customHeight="1">
      <c r="A15" s="19" t="s">
        <v>21</v>
      </c>
      <c r="B15" s="23">
        <v>33261</v>
      </c>
      <c r="C15" s="24">
        <v>53320</v>
      </c>
      <c r="D15" s="21">
        <f t="shared" si="0"/>
        <v>160.30786807371996</v>
      </c>
      <c r="E15" s="25">
        <v>52789</v>
      </c>
      <c r="F15" s="20">
        <f t="shared" si="1"/>
        <v>531</v>
      </c>
      <c r="G15" s="22">
        <f t="shared" si="2"/>
        <v>1.0058913788857526</v>
      </c>
      <c r="H15" s="19"/>
    </row>
    <row r="16" spans="1:8" s="3" customFormat="1" ht="23.25" customHeight="1">
      <c r="A16" s="19" t="s">
        <v>22</v>
      </c>
      <c r="B16" s="23">
        <v>4008</v>
      </c>
      <c r="C16" s="24">
        <v>6432</v>
      </c>
      <c r="D16" s="21">
        <f t="shared" si="0"/>
        <v>160.47904191616766</v>
      </c>
      <c r="E16" s="25">
        <v>10482</v>
      </c>
      <c r="F16" s="20">
        <f t="shared" si="1"/>
        <v>-4050</v>
      </c>
      <c r="G16" s="22">
        <f t="shared" si="2"/>
        <v>-38.63766456783056</v>
      </c>
      <c r="H16" s="19"/>
    </row>
    <row r="17" spans="1:8" s="3" customFormat="1" ht="39.75" customHeight="1">
      <c r="A17" s="26" t="s">
        <v>23</v>
      </c>
      <c r="B17" s="23">
        <v>16308</v>
      </c>
      <c r="C17" s="24">
        <v>30911</v>
      </c>
      <c r="D17" s="21">
        <f t="shared" si="0"/>
        <v>189.54500858474367</v>
      </c>
      <c r="E17" s="25">
        <v>105057</v>
      </c>
      <c r="F17" s="20">
        <f t="shared" si="1"/>
        <v>-74146</v>
      </c>
      <c r="G17" s="22">
        <f t="shared" si="2"/>
        <v>-70.5769249074312</v>
      </c>
      <c r="H17" s="19" t="s">
        <v>24</v>
      </c>
    </row>
    <row r="18" spans="1:8" s="3" customFormat="1" ht="39.75" customHeight="1">
      <c r="A18" s="26" t="s">
        <v>25</v>
      </c>
      <c r="B18" s="23">
        <v>10129</v>
      </c>
      <c r="C18" s="24">
        <v>32427</v>
      </c>
      <c r="D18" s="21">
        <f t="shared" si="0"/>
        <v>320.1401915292724</v>
      </c>
      <c r="E18" s="25">
        <v>21156</v>
      </c>
      <c r="F18" s="20">
        <f t="shared" si="1"/>
        <v>11271</v>
      </c>
      <c r="G18" s="22">
        <f t="shared" si="2"/>
        <v>53.27566647759501</v>
      </c>
      <c r="H18" s="19" t="s">
        <v>26</v>
      </c>
    </row>
    <row r="19" spans="1:8" s="3" customFormat="1" ht="39.75" customHeight="1">
      <c r="A19" s="26" t="s">
        <v>27</v>
      </c>
      <c r="B19" s="23">
        <v>6340</v>
      </c>
      <c r="C19" s="24">
        <v>13026</v>
      </c>
      <c r="D19" s="21">
        <f t="shared" si="0"/>
        <v>205.45741324921133</v>
      </c>
      <c r="E19" s="25">
        <v>1864</v>
      </c>
      <c r="F19" s="20">
        <f t="shared" si="1"/>
        <v>11162</v>
      </c>
      <c r="G19" s="22">
        <f t="shared" si="2"/>
        <v>598.8197424892703</v>
      </c>
      <c r="H19" s="19" t="s">
        <v>28</v>
      </c>
    </row>
    <row r="20" spans="1:8" s="3" customFormat="1" ht="24" customHeight="1">
      <c r="A20" s="27" t="s">
        <v>29</v>
      </c>
      <c r="B20" s="23">
        <v>81</v>
      </c>
      <c r="C20" s="24">
        <v>1709</v>
      </c>
      <c r="D20" s="21">
        <f t="shared" si="0"/>
        <v>2109.8765432098767</v>
      </c>
      <c r="E20" s="25">
        <v>838</v>
      </c>
      <c r="F20" s="20">
        <f t="shared" si="1"/>
        <v>871</v>
      </c>
      <c r="G20" s="22">
        <f t="shared" si="2"/>
        <v>103.93794749403342</v>
      </c>
      <c r="H20" s="28"/>
    </row>
    <row r="21" spans="1:8" s="3" customFormat="1" ht="23.25" customHeight="1">
      <c r="A21" s="27" t="s">
        <v>30</v>
      </c>
      <c r="B21" s="23">
        <v>0</v>
      </c>
      <c r="C21" s="24">
        <v>1657</v>
      </c>
      <c r="D21" s="21"/>
      <c r="E21" s="25">
        <v>1686</v>
      </c>
      <c r="F21" s="20">
        <f t="shared" si="1"/>
        <v>-29</v>
      </c>
      <c r="G21" s="22">
        <f t="shared" si="2"/>
        <v>-1.7200474495848161</v>
      </c>
      <c r="H21" s="19"/>
    </row>
    <row r="22" spans="1:8" s="3" customFormat="1" ht="23.25" customHeight="1">
      <c r="A22" s="27" t="s">
        <v>31</v>
      </c>
      <c r="B22" s="23">
        <v>0</v>
      </c>
      <c r="C22" s="24">
        <v>149</v>
      </c>
      <c r="D22" s="21"/>
      <c r="E22" s="24"/>
      <c r="F22" s="20">
        <f t="shared" si="1"/>
        <v>149</v>
      </c>
      <c r="G22" s="22"/>
      <c r="H22" s="19"/>
    </row>
    <row r="23" spans="1:8" s="3" customFormat="1" ht="23.25" customHeight="1">
      <c r="A23" s="26" t="s">
        <v>32</v>
      </c>
      <c r="B23" s="23">
        <v>6646</v>
      </c>
      <c r="C23" s="29">
        <v>7656</v>
      </c>
      <c r="D23" s="21">
        <f t="shared" si="0"/>
        <v>115.19711104423713</v>
      </c>
      <c r="E23" s="25">
        <v>5894</v>
      </c>
      <c r="F23" s="20">
        <f t="shared" si="1"/>
        <v>1762</v>
      </c>
      <c r="G23" s="22">
        <f t="shared" si="2"/>
        <v>29.894808279606377</v>
      </c>
      <c r="H23" s="19"/>
    </row>
    <row r="24" spans="1:8" s="3" customFormat="1" ht="23.25" customHeight="1">
      <c r="A24" s="27" t="s">
        <v>33</v>
      </c>
      <c r="B24" s="23">
        <v>18424</v>
      </c>
      <c r="C24" s="24">
        <v>19625</v>
      </c>
      <c r="D24" s="21">
        <f t="shared" si="0"/>
        <v>106.51867129830657</v>
      </c>
      <c r="E24" s="25">
        <v>14707</v>
      </c>
      <c r="F24" s="20">
        <f t="shared" si="1"/>
        <v>4918</v>
      </c>
      <c r="G24" s="22">
        <f t="shared" si="2"/>
        <v>33.43985857074862</v>
      </c>
      <c r="H24" s="19"/>
    </row>
    <row r="25" spans="1:8" s="3" customFormat="1" ht="23.25" customHeight="1">
      <c r="A25" s="26" t="s">
        <v>34</v>
      </c>
      <c r="B25" s="23">
        <v>2094</v>
      </c>
      <c r="C25" s="29">
        <v>1944</v>
      </c>
      <c r="D25" s="21">
        <f t="shared" si="0"/>
        <v>92.83667621776505</v>
      </c>
      <c r="E25" s="25">
        <v>2024</v>
      </c>
      <c r="F25" s="20">
        <f t="shared" si="1"/>
        <v>-80</v>
      </c>
      <c r="G25" s="22">
        <f t="shared" si="2"/>
        <v>-3.9525691699604746</v>
      </c>
      <c r="H25" s="19"/>
    </row>
    <row r="26" spans="1:8" s="3" customFormat="1" ht="23.25" customHeight="1">
      <c r="A26" s="26" t="s">
        <v>35</v>
      </c>
      <c r="B26" s="23">
        <v>1981</v>
      </c>
      <c r="C26" s="29">
        <v>1946</v>
      </c>
      <c r="D26" s="21">
        <f t="shared" si="0"/>
        <v>98.23321554770318</v>
      </c>
      <c r="E26" s="25">
        <v>1981</v>
      </c>
      <c r="F26" s="20">
        <f t="shared" si="1"/>
        <v>-35</v>
      </c>
      <c r="G26" s="22">
        <f t="shared" si="2"/>
        <v>-1.76678445229682</v>
      </c>
      <c r="H26" s="19"/>
    </row>
    <row r="27" spans="1:8" s="3" customFormat="1" ht="23.25" customHeight="1">
      <c r="A27" s="27" t="s">
        <v>36</v>
      </c>
      <c r="B27" s="30">
        <v>5000</v>
      </c>
      <c r="C27" s="24"/>
      <c r="D27" s="21">
        <f t="shared" si="0"/>
        <v>0</v>
      </c>
      <c r="E27" s="24"/>
      <c r="F27" s="20">
        <f t="shared" si="1"/>
        <v>0</v>
      </c>
      <c r="G27" s="22"/>
      <c r="H27" s="19"/>
    </row>
    <row r="28" spans="1:8" s="3" customFormat="1" ht="23.25" customHeight="1">
      <c r="A28" s="27" t="s">
        <v>37</v>
      </c>
      <c r="B28" s="23">
        <v>30300</v>
      </c>
      <c r="C28" s="24">
        <v>174</v>
      </c>
      <c r="D28" s="21">
        <f t="shared" si="0"/>
        <v>0.5742574257425742</v>
      </c>
      <c r="E28" s="25">
        <v>68</v>
      </c>
      <c r="F28" s="20">
        <f t="shared" si="1"/>
        <v>106</v>
      </c>
      <c r="G28" s="22">
        <f t="shared" si="2"/>
        <v>155.88235294117646</v>
      </c>
      <c r="H28" s="19"/>
    </row>
    <row r="29" spans="1:8" s="3" customFormat="1" ht="23.25" customHeight="1">
      <c r="A29" s="27" t="s">
        <v>38</v>
      </c>
      <c r="B29" s="23">
        <v>8078</v>
      </c>
      <c r="C29" s="24">
        <v>8597</v>
      </c>
      <c r="D29" s="21">
        <f t="shared" si="0"/>
        <v>106.42485763802922</v>
      </c>
      <c r="E29" s="25">
        <v>8174</v>
      </c>
      <c r="F29" s="20">
        <f t="shared" si="1"/>
        <v>423</v>
      </c>
      <c r="G29" s="22">
        <f t="shared" si="2"/>
        <v>5.174944947394176</v>
      </c>
      <c r="H29" s="19"/>
    </row>
    <row r="30" spans="1:8" s="3" customFormat="1" ht="23.25" customHeight="1">
      <c r="A30" s="27" t="s">
        <v>39</v>
      </c>
      <c r="B30" s="23">
        <v>64</v>
      </c>
      <c r="C30" s="31">
        <v>64</v>
      </c>
      <c r="D30" s="21">
        <f t="shared" si="0"/>
        <v>100</v>
      </c>
      <c r="E30" s="31">
        <v>8</v>
      </c>
      <c r="F30" s="20">
        <f t="shared" si="1"/>
        <v>56</v>
      </c>
      <c r="G30" s="22">
        <f t="shared" si="2"/>
        <v>700</v>
      </c>
      <c r="H30" s="19"/>
    </row>
    <row r="31" spans="1:8" s="3" customFormat="1" ht="27" customHeight="1">
      <c r="A31" s="26" t="s">
        <v>40</v>
      </c>
      <c r="B31" s="29">
        <v>518926</v>
      </c>
      <c r="C31" s="32">
        <v>490276</v>
      </c>
      <c r="D31" s="21">
        <f t="shared" si="0"/>
        <v>94.47898158889707</v>
      </c>
      <c r="E31" s="32">
        <v>672011</v>
      </c>
      <c r="F31" s="20">
        <f t="shared" si="1"/>
        <v>-181735</v>
      </c>
      <c r="G31" s="22">
        <f t="shared" si="2"/>
        <v>-27.04345613390257</v>
      </c>
      <c r="H31" s="19"/>
    </row>
    <row r="32" spans="1:8" s="3" customFormat="1" ht="24.75" customHeight="1">
      <c r="A32" s="26" t="s">
        <v>41</v>
      </c>
      <c r="B32" s="32">
        <v>229544</v>
      </c>
      <c r="C32" s="32">
        <v>217988</v>
      </c>
      <c r="D32" s="21">
        <f t="shared" si="0"/>
        <v>94.96567106959886</v>
      </c>
      <c r="E32" s="32">
        <v>197100</v>
      </c>
      <c r="F32" s="20">
        <f t="shared" si="1"/>
        <v>20888</v>
      </c>
      <c r="G32" s="22">
        <f t="shared" si="2"/>
        <v>10.597666159309995</v>
      </c>
      <c r="H32" s="33"/>
    </row>
    <row r="33" spans="1:8" s="3" customFormat="1" ht="24.75" customHeight="1">
      <c r="A33" s="26" t="s">
        <v>42</v>
      </c>
      <c r="B33" s="34">
        <v>64564</v>
      </c>
      <c r="C33" s="32">
        <v>64916</v>
      </c>
      <c r="D33" s="21">
        <f t="shared" si="0"/>
        <v>100.54519546496499</v>
      </c>
      <c r="E33" s="32">
        <v>7246</v>
      </c>
      <c r="F33" s="20">
        <f t="shared" si="1"/>
        <v>57670</v>
      </c>
      <c r="G33" s="22">
        <f t="shared" si="2"/>
        <v>795.8873861440795</v>
      </c>
      <c r="H33" s="19" t="s">
        <v>43</v>
      </c>
    </row>
    <row r="34" spans="1:8" s="3" customFormat="1" ht="24.75" customHeight="1">
      <c r="A34" s="26" t="s">
        <v>44</v>
      </c>
      <c r="B34" s="32"/>
      <c r="C34" s="32">
        <v>20091</v>
      </c>
      <c r="D34" s="21"/>
      <c r="E34" s="32">
        <v>90027</v>
      </c>
      <c r="F34" s="20">
        <f t="shared" si="1"/>
        <v>-69936</v>
      </c>
      <c r="G34" s="22">
        <f t="shared" si="2"/>
        <v>-77.68336165816922</v>
      </c>
      <c r="H34" s="19"/>
    </row>
    <row r="35" spans="1:8" s="3" customFormat="1" ht="24.75" customHeight="1">
      <c r="A35" s="35" t="s">
        <v>45</v>
      </c>
      <c r="B35" s="29">
        <v>7003</v>
      </c>
      <c r="C35" s="36">
        <v>17274</v>
      </c>
      <c r="D35" s="21">
        <f>C35/B35*100</f>
        <v>246.6657146937027</v>
      </c>
      <c r="E35" s="36">
        <v>17282</v>
      </c>
      <c r="F35" s="20">
        <f t="shared" si="1"/>
        <v>-8</v>
      </c>
      <c r="G35" s="22">
        <f t="shared" si="2"/>
        <v>-0.04629093854877908</v>
      </c>
      <c r="H35" s="19"/>
    </row>
    <row r="36" spans="1:8" ht="24.75" customHeight="1">
      <c r="A36" s="35" t="s">
        <v>46</v>
      </c>
      <c r="B36" s="29">
        <v>23815</v>
      </c>
      <c r="C36" s="36">
        <v>57844</v>
      </c>
      <c r="D36" s="21">
        <f>C36/B36*100</f>
        <v>242.88893554482468</v>
      </c>
      <c r="E36" s="36">
        <v>31521</v>
      </c>
      <c r="F36" s="20">
        <f t="shared" si="1"/>
        <v>26323</v>
      </c>
      <c r="G36" s="22">
        <f t="shared" si="2"/>
        <v>83.50940642746106</v>
      </c>
      <c r="H36" s="19"/>
    </row>
    <row r="37" spans="1:8" ht="22.5" customHeight="1">
      <c r="A37" s="37" t="s">
        <v>47</v>
      </c>
      <c r="B37" s="38">
        <f>B36+B35+B34+B33+B32+B31+B6</f>
        <v>1252099</v>
      </c>
      <c r="C37" s="38">
        <f>C36+C35+C34+C33+C32+C31+C6</f>
        <v>1368409</v>
      </c>
      <c r="D37" s="39">
        <f>C37/B37*100</f>
        <v>109.28920157271908</v>
      </c>
      <c r="E37" s="38">
        <f>E36+E35+E34+E33+E32+E31+E6</f>
        <v>1550703</v>
      </c>
      <c r="F37" s="38">
        <f>F36+F35+F34+F33+F32+F31+F6</f>
        <v>-182294</v>
      </c>
      <c r="G37" s="40">
        <f t="shared" si="2"/>
        <v>-11.755571505310817</v>
      </c>
      <c r="H37" s="38"/>
    </row>
  </sheetData>
  <sheetProtection/>
  <mergeCells count="9">
    <mergeCell ref="A2:H2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 verticalCentered="1"/>
  <pageMargins left="0.5506944444444445" right="0.5902777777777778" top="0.5118055555555555" bottom="0.7909722222222222" header="0.5118055555555555" footer="0.3104166666666667"/>
  <pageSetup firstPageNumber="12" useFirstPageNumber="1" horizontalDpi="600" verticalDpi="600" orientation="portrait" paperSize="9" scale="72"/>
  <headerFooter scaleWithDoc="0" alignWithMargins="0">
    <oddFooter>&amp;C&amp;"仿宋_GB2312"&amp;14— &amp;P 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2020-01-16T14:04:57Z</cp:lastPrinted>
  <dcterms:created xsi:type="dcterms:W3CDTF">1996-12-17T01:32:42Z</dcterms:created>
  <dcterms:modified xsi:type="dcterms:W3CDTF">2021-07-13T01:30:06Z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2052-11.8.2.8621</vt:lpwstr>
  </property>
</Properties>
</file>