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2016年收支决算总表" sheetId="1" r:id="rId1"/>
    <sheet name="2016年收入决算表" sheetId="2" r:id="rId2"/>
    <sheet name="2016年支出决算表 " sheetId="3" r:id="rId3"/>
    <sheet name="2016年财政拨款收入支出决算总表" sheetId="4" r:id="rId4"/>
    <sheet name="2016年一般公共预算财政拨款支出决算表 " sheetId="5" r:id="rId5"/>
    <sheet name="2016年一般公共预算基本支出情况表" sheetId="6" r:id="rId6"/>
    <sheet name="2016年政府性基金收入支出决算表 " sheetId="7" r:id="rId7"/>
    <sheet name="2016年“三公”经费决算表" sheetId="8" r:id="rId8"/>
  </sheets>
  <definedNames>
    <definedName name="_xlnm.Print_Area" localSheetId="1">#N/A</definedName>
    <definedName name="_xlnm.Print_Area" localSheetId="2">#N/A</definedName>
    <definedName name="_xlnm.Print_Titles" localSheetId="1">'2016年收入决算表'!$1:$4</definedName>
    <definedName name="_xlnm.Print_Titles" localSheetId="2">'2016年支出决算表 '!$1:$4</definedName>
  </definedNames>
  <calcPr fullCalcOnLoad="1"/>
</workbook>
</file>

<file path=xl/sharedStrings.xml><?xml version="1.0" encoding="utf-8"?>
<sst xmlns="http://schemas.openxmlformats.org/spreadsheetml/2006/main" count="435" uniqueCount="276">
  <si>
    <t>收入支出决算总表</t>
  </si>
  <si>
    <t>公开01表</t>
  </si>
  <si>
    <t>单位：佛山市高明区沧江物业服务中心</t>
  </si>
  <si>
    <t>金额单位：元</t>
  </si>
  <si>
    <t>收入</t>
  </si>
  <si>
    <t/>
  </si>
  <si>
    <t>支出</t>
  </si>
  <si>
    <t>项目</t>
  </si>
  <si>
    <t>行次</t>
  </si>
  <si>
    <t>决算数</t>
  </si>
  <si>
    <t>项目(按功能分类)</t>
  </si>
  <si>
    <t>栏次</t>
  </si>
  <si>
    <t>3</t>
  </si>
  <si>
    <t>6</t>
  </si>
  <si>
    <t>一、财政拨款收入</t>
  </si>
  <si>
    <t>1</t>
  </si>
  <si>
    <t>一、一般公共服务支出</t>
  </si>
  <si>
    <t>　　其中：政府性基金预算财政拨款</t>
  </si>
  <si>
    <t>2</t>
  </si>
  <si>
    <t>二、外交支出</t>
  </si>
  <si>
    <t>二、上级补助收入</t>
  </si>
  <si>
    <t>三、国防支出</t>
  </si>
  <si>
    <t>三、事业收入</t>
  </si>
  <si>
    <t>4</t>
  </si>
  <si>
    <t>四、公共安全支出</t>
  </si>
  <si>
    <t>四、经营收入</t>
  </si>
  <si>
    <t>5</t>
  </si>
  <si>
    <t>五、教育支出</t>
  </si>
  <si>
    <t>五、附属单位上缴收入</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</si>
  <si>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</si>
  <si>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</si>
  <si>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</si>
  <si>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</si>
  <si>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</si>
  <si>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</si>
  <si>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</si>
  <si>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</si>
  <si>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</si>
  <si>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</si>
  <si>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</si>
  <si>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</si>
  <si>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</si>
  <si>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</si>
  <si>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</si>
  <si>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</si>
  <si>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</si>
  <si>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</si>
  <si>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</si>
  <si>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</si>
  <si>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</si>
  <si>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</si>
  <si>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</si>
  <si>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</si>
  <si>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</si>
  <si>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</si>
  <si>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</si>
  <si>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</si>
  <si>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</si>
  <si>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</si>
  <si>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</si>
  <si>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</si>
  <si>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</si>
  <si>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</si>
  <si>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</si>
  <si>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</si>
  <si>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</si>
  <si>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</si>
  <si>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</si>
  <si>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</si>
  <si>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</si>
  <si>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</si>
  <si>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</si>
  <si>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</si>
  <si>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年末结转和结余</t>
  </si>
  <si>
    <t>总计</t>
  </si>
  <si>
    <t>收入决算表</t>
  </si>
  <si>
    <t>公开02表</t>
  </si>
  <si>
    <t>科目代码</t>
  </si>
  <si>
    <t>科目名称</t>
  </si>
  <si>
    <t>合计</t>
  </si>
  <si>
    <t>财政拨款收入</t>
  </si>
  <si>
    <t>上级补助收入</t>
  </si>
  <si>
    <t>事业收入</t>
  </si>
  <si>
    <t>经营收入</t>
  </si>
  <si>
    <t>附属单位上缴收入</t>
  </si>
  <si>
    <t>其他收入</t>
  </si>
  <si>
    <t>201</t>
  </si>
  <si>
    <t>一般公共服务支出</t>
  </si>
  <si>
    <t>20103</t>
  </si>
  <si>
    <t>政府办公厅（室）及相关机构事务</t>
  </si>
  <si>
    <t>2010399</t>
  </si>
  <si>
    <t>其他政府办公厅（室）及相关机构事务支出</t>
  </si>
  <si>
    <t>208</t>
  </si>
  <si>
    <t>社会保障和就业支出</t>
  </si>
  <si>
    <t>20805</t>
  </si>
  <si>
    <t>行政事业单位离退休</t>
  </si>
  <si>
    <t>2080502</t>
  </si>
  <si>
    <t>事业单位离退休</t>
  </si>
  <si>
    <t>210</t>
  </si>
  <si>
    <t>医疗卫生与计划生育支出</t>
  </si>
  <si>
    <t>医疗保障</t>
  </si>
  <si>
    <t>事业单位医疗</t>
  </si>
  <si>
    <t>公务员医疗补助</t>
  </si>
  <si>
    <t>212</t>
  </si>
  <si>
    <t>城乡社区支出</t>
  </si>
  <si>
    <t>21208</t>
  </si>
  <si>
    <t>国有土地使用权出让收入及对应专项债务收入安排的支出</t>
  </si>
  <si>
    <t>2120802</t>
  </si>
  <si>
    <t>土地开发支出</t>
  </si>
  <si>
    <t>221</t>
  </si>
  <si>
    <t>住房保障支出</t>
  </si>
  <si>
    <t>22101</t>
  </si>
  <si>
    <t>保障性安居工程支出</t>
  </si>
  <si>
    <t>2210106</t>
  </si>
  <si>
    <t>公共租赁住房</t>
  </si>
  <si>
    <t>2210199</t>
  </si>
  <si>
    <t>其他保障性安居工程支出</t>
  </si>
  <si>
    <t>22102</t>
  </si>
  <si>
    <t>住房改革支出</t>
  </si>
  <si>
    <t>2210201</t>
  </si>
  <si>
    <t>住房公积金</t>
  </si>
  <si>
    <t>支出决算表</t>
  </si>
  <si>
    <t>公开03表</t>
  </si>
  <si>
    <t>基本支出</t>
  </si>
  <si>
    <t>项目支出</t>
  </si>
  <si>
    <t>上缴上级支出</t>
  </si>
  <si>
    <t>经营支出</t>
  </si>
  <si>
    <t>对附属单位补助支出</t>
  </si>
  <si>
    <t>2120811</t>
  </si>
  <si>
    <t>公共租赁住房支出</t>
  </si>
  <si>
    <t>财政拨款收入支出决算总表</t>
  </si>
  <si>
    <t>公开04表</t>
  </si>
  <si>
    <t>填报单位： 佛山市高明区沧江物业服务中心</t>
  </si>
  <si>
    <t>收入项目</t>
  </si>
  <si>
    <t>金额</t>
  </si>
  <si>
    <t>支出项目</t>
  </si>
  <si>
    <t>一般公共预算财政拨款</t>
  </si>
  <si>
    <t>政府性基金预算财政拨款</t>
  </si>
  <si>
    <t>一、一般公共财政预算拨款</t>
  </si>
  <si>
    <t>一、 一般公共服务支出</t>
  </si>
  <si>
    <t>二、政府性基金预算拨款</t>
  </si>
  <si>
    <t>二、 国防支出</t>
  </si>
  <si>
    <t>三、公共安全支出</t>
  </si>
  <si>
    <t>四、 教育支出</t>
  </si>
  <si>
    <t>五、科学技术支出</t>
  </si>
  <si>
    <t>六、文化体育与传媒支出</t>
  </si>
  <si>
    <t>七、 社会保障和就业支出</t>
  </si>
  <si>
    <t>八、 医疗卫生与计划生育支出</t>
  </si>
  <si>
    <t>九、 节能环保支出</t>
  </si>
  <si>
    <t>十、 城乡社区支出</t>
  </si>
  <si>
    <t>十一、 农林水支出</t>
  </si>
  <si>
    <t>十二、 交通运输支出</t>
  </si>
  <si>
    <t>十三、 资源勘探信息等支出</t>
  </si>
  <si>
    <t>十四、 商业服务业等支出</t>
  </si>
  <si>
    <t>十五、 金融支出</t>
  </si>
  <si>
    <t>十六、 国土海洋气象等支出</t>
  </si>
  <si>
    <t>十七、 住房保障支出</t>
  </si>
  <si>
    <t>十八、 粮油物资储备支出</t>
  </si>
  <si>
    <t>十九、 国有资本经营预算支出</t>
  </si>
  <si>
    <t>二十、其他支出</t>
  </si>
  <si>
    <t>二十一、债务还本支出</t>
  </si>
  <si>
    <t>二十二、 债务付息支出</t>
  </si>
  <si>
    <t>二十三、债务发行费用支出</t>
  </si>
  <si>
    <t>年初财政拨款结转结余</t>
  </si>
  <si>
    <t>年末财政拨款结转和结余</t>
  </si>
  <si>
    <t xml:space="preserve">        一般公共预算财政拨款支出决算表</t>
  </si>
  <si>
    <t>公开05表</t>
  </si>
  <si>
    <t>科目编码</t>
  </si>
  <si>
    <t>科  目</t>
  </si>
  <si>
    <t>合  计</t>
  </si>
  <si>
    <t xml:space="preserve">一般公共预算财政拨款基本支出决算表   </t>
  </si>
  <si>
    <t xml:space="preserve">  公开06表</t>
  </si>
  <si>
    <t>填报单位： 佛山市高明区沧江物业服务中心                                                                  金额单位：元</t>
  </si>
  <si>
    <t>人员经费</t>
  </si>
  <si>
    <t>公用经费</t>
  </si>
  <si>
    <t>经济分类科目编码</t>
  </si>
  <si>
    <t>工资福利支出</t>
  </si>
  <si>
    <t>商品和服务支出</t>
  </si>
  <si>
    <t xml:space="preserve">   基本工资</t>
  </si>
  <si>
    <t xml:space="preserve">   办公费</t>
  </si>
  <si>
    <t xml:space="preserve">   津贴补贴</t>
  </si>
  <si>
    <t xml:space="preserve">   印刷费</t>
  </si>
  <si>
    <t xml:space="preserve">   奖金</t>
  </si>
  <si>
    <t xml:space="preserve">   咨询费</t>
  </si>
  <si>
    <t xml:space="preserve">   其他社会保障缴费</t>
  </si>
  <si>
    <t xml:space="preserve">   手续费</t>
  </si>
  <si>
    <t xml:space="preserve">   伙食补助费</t>
  </si>
  <si>
    <t xml:space="preserve">   水费</t>
  </si>
  <si>
    <t xml:space="preserve">   绩效工资</t>
  </si>
  <si>
    <t xml:space="preserve">   电费</t>
  </si>
  <si>
    <t xml:space="preserve">   机关事业单位基本养老保险缴费</t>
  </si>
  <si>
    <t xml:space="preserve">   邮电费</t>
  </si>
  <si>
    <t xml:space="preserve">   职业年金缴费</t>
  </si>
  <si>
    <t xml:space="preserve">   差旅费</t>
  </si>
  <si>
    <t xml:space="preserve">   其他工资福利支出</t>
  </si>
  <si>
    <t xml:space="preserve">   因公出国（境）费用</t>
  </si>
  <si>
    <t>对个人和家庭的补助</t>
  </si>
  <si>
    <t xml:space="preserve">   维修（护）费</t>
  </si>
  <si>
    <t xml:space="preserve">   离休费</t>
  </si>
  <si>
    <t xml:space="preserve">   租赁费</t>
  </si>
  <si>
    <t xml:space="preserve">   退休费</t>
  </si>
  <si>
    <t xml:space="preserve">   会议费</t>
  </si>
  <si>
    <t xml:space="preserve">   退职（役）费</t>
  </si>
  <si>
    <t xml:space="preserve">   培训费</t>
  </si>
  <si>
    <t xml:space="preserve">   抚恤金</t>
  </si>
  <si>
    <t xml:space="preserve">   公务接待费</t>
  </si>
  <si>
    <t xml:space="preserve">   生活补助</t>
  </si>
  <si>
    <t xml:space="preserve">   专用材料费</t>
  </si>
  <si>
    <t xml:space="preserve">   救济费</t>
  </si>
  <si>
    <t xml:space="preserve">   劳务费</t>
  </si>
  <si>
    <t xml:space="preserve">   医疗费</t>
  </si>
  <si>
    <t xml:space="preserve">   委托业务费</t>
  </si>
  <si>
    <t xml:space="preserve">   助学金</t>
  </si>
  <si>
    <t xml:space="preserve">   工会经费</t>
  </si>
  <si>
    <t xml:space="preserve">   奖励金</t>
  </si>
  <si>
    <t xml:space="preserve">   福利费</t>
  </si>
  <si>
    <t xml:space="preserve">   生产补贴</t>
  </si>
  <si>
    <t xml:space="preserve">   公务用车运行维护费</t>
  </si>
  <si>
    <t xml:space="preserve">   住房公积金</t>
  </si>
  <si>
    <t xml:space="preserve">   其他交通费用</t>
  </si>
  <si>
    <t xml:space="preserve">   购房补贴</t>
  </si>
  <si>
    <t xml:space="preserve">   其他商品和服务支出</t>
  </si>
  <si>
    <t xml:space="preserve">   其他对个人和家庭的补助支出</t>
  </si>
  <si>
    <t>其他资本性支出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</si>
  <si>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</si>
  <si>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</si>
  <si>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</si>
  <si>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</si>
  <si>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</si>
  <si>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</si>
  <si>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</si>
  <si>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</si>
  <si>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</si>
  <si>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</si>
  <si>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</si>
  <si>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</si>
  <si>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</si>
  <si>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产权参股</t>
  </si>
  <si>
    <t xml:space="preserve">   其他资本性支出</t>
  </si>
  <si>
    <t>对企事业单位的补贴</t>
  </si>
  <si>
    <t xml:space="preserve">   企业政策性补贴</t>
  </si>
  <si>
    <t xml:space="preserve">   事业单位补贴</t>
  </si>
  <si>
    <t xml:space="preserve">   财政贴息</t>
  </si>
  <si>
    <t xml:space="preserve">   其他对企事业单位的补贴</t>
  </si>
  <si>
    <t>债务利息支出</t>
  </si>
  <si>
    <t xml:space="preserve">   国内债务付息</t>
  </si>
  <si>
    <t xml:space="preserve">   国外债务付息</t>
  </si>
  <si>
    <t>其他支出</t>
  </si>
  <si>
    <t xml:space="preserve">   赠与</t>
  </si>
  <si>
    <t>人员经费合计</t>
  </si>
  <si>
    <t>公用经费合计</t>
  </si>
  <si>
    <t>政府性基金预算财政拨款收入支出决算表</t>
  </si>
  <si>
    <t xml:space="preserve">   公开07表</t>
  </si>
  <si>
    <t>项 目</t>
  </si>
  <si>
    <t>年初结转和结余</t>
  </si>
  <si>
    <t>本年收入</t>
  </si>
  <si>
    <t>本年支出</t>
  </si>
  <si>
    <t>年末结转和结余</t>
  </si>
  <si>
    <t>功能分类科目编码</t>
  </si>
  <si>
    <t>小计</t>
  </si>
  <si>
    <t xml:space="preserve">  土地开发支出</t>
  </si>
  <si>
    <t xml:space="preserve">  公共租赁住房支出</t>
  </si>
  <si>
    <t>佛山市高明区沧江物业服务中心                                      2016年一般公共预算财政拨款“三公”经费支出决算表</t>
  </si>
  <si>
    <t>填报单位：佛山市高明区沧江物业服务中心</t>
  </si>
  <si>
    <t>单位：万元</t>
  </si>
  <si>
    <t>“三公”经费合计</t>
  </si>
  <si>
    <t>因公出国（境）费支出</t>
  </si>
  <si>
    <t>公务接待费支出</t>
  </si>
  <si>
    <t>公务用车购置及运行维护费支出</t>
  </si>
  <si>
    <t>公务用车运行维护费支出</t>
  </si>
  <si>
    <t>公务用车购置支出</t>
  </si>
  <si>
    <r>
      <t xml:space="preserve">     2016年，佛山市高明区沧江物业服务中心一般公共预算财政拨款“三公”经费支出决算</t>
    </r>
    <r>
      <rPr>
        <u val="single"/>
        <sz val="12"/>
        <rFont val="宋体"/>
        <family val="0"/>
      </rPr>
      <t xml:space="preserve"> 3.62  </t>
    </r>
    <r>
      <rPr>
        <sz val="12"/>
        <rFont val="宋体"/>
        <family val="0"/>
      </rPr>
      <t>万元。具体情况如下：</t>
    </r>
  </si>
  <si>
    <r>
      <t xml:space="preserve">     一、因公出国（境）费支出</t>
    </r>
    <r>
      <rPr>
        <u val="single"/>
        <sz val="12"/>
        <rFont val="宋体"/>
        <family val="0"/>
      </rPr>
      <t xml:space="preserve"> 0  </t>
    </r>
    <r>
      <rPr>
        <sz val="12"/>
        <rFont val="宋体"/>
        <family val="0"/>
      </rPr>
      <t>万元，因公出国（境）</t>
    </r>
    <r>
      <rPr>
        <u val="single"/>
        <sz val="12"/>
        <rFont val="宋体"/>
        <family val="0"/>
      </rPr>
      <t xml:space="preserve">   0 </t>
    </r>
    <r>
      <rPr>
        <sz val="12"/>
        <rFont val="宋体"/>
        <family val="0"/>
      </rPr>
      <t>批次</t>
    </r>
    <r>
      <rPr>
        <u val="single"/>
        <sz val="12"/>
        <rFont val="宋体"/>
        <family val="0"/>
      </rPr>
      <t xml:space="preserve"> 0  </t>
    </r>
    <r>
      <rPr>
        <sz val="12"/>
        <rFont val="宋体"/>
        <family val="0"/>
      </rPr>
      <t xml:space="preserve">人。 （注：因公出国(境)费是指部门工作人员和专家公务出国(境)的住宿费、旅费、伙食补助费、杂费、培训费等支出。） </t>
    </r>
  </si>
  <si>
    <r>
      <t xml:space="preserve">     二、公务接待费支出</t>
    </r>
    <r>
      <rPr>
        <u val="single"/>
        <sz val="12"/>
        <rFont val="宋体"/>
        <family val="0"/>
      </rPr>
      <t xml:space="preserve">  0 </t>
    </r>
    <r>
      <rPr>
        <sz val="12"/>
        <rFont val="宋体"/>
        <family val="0"/>
      </rPr>
      <t>万元，接待</t>
    </r>
    <r>
      <rPr>
        <u val="single"/>
        <sz val="12"/>
        <rFont val="宋体"/>
        <family val="0"/>
      </rPr>
      <t xml:space="preserve">  0 </t>
    </r>
    <r>
      <rPr>
        <sz val="12"/>
        <rFont val="宋体"/>
        <family val="0"/>
      </rPr>
      <t>批次，共接待人数</t>
    </r>
    <r>
      <rPr>
        <u val="single"/>
        <sz val="12"/>
        <rFont val="宋体"/>
        <family val="0"/>
      </rPr>
      <t xml:space="preserve">  0  </t>
    </r>
    <r>
      <rPr>
        <sz val="12"/>
        <rFont val="宋体"/>
        <family val="0"/>
      </rPr>
      <t>人。（注：公务接待费是指按规定开支的各类公务接待(含外宾接待)费用，主要用于对外开展合作与交流、与国内相关单位交流业务工作情况及接受工作检查指导等发生的接待支出。）</t>
    </r>
  </si>
  <si>
    <r>
      <t xml:space="preserve">     三、公务用车购置及运行维护费支出</t>
    </r>
    <r>
      <rPr>
        <u val="single"/>
        <sz val="12"/>
        <rFont val="宋体"/>
        <family val="0"/>
      </rPr>
      <t xml:space="preserve">  3.62  </t>
    </r>
    <r>
      <rPr>
        <sz val="12"/>
        <rFont val="宋体"/>
        <family val="0"/>
      </rPr>
      <t>万元，公务用车购置</t>
    </r>
    <r>
      <rPr>
        <u val="single"/>
        <sz val="12"/>
        <rFont val="宋体"/>
        <family val="0"/>
      </rPr>
      <t xml:space="preserve"> 0  </t>
    </r>
    <r>
      <rPr>
        <sz val="12"/>
        <rFont val="宋体"/>
        <family val="0"/>
      </rPr>
      <t>台（辆），现保有量</t>
    </r>
    <r>
      <rPr>
        <u val="single"/>
        <sz val="12"/>
        <rFont val="宋体"/>
        <family val="0"/>
      </rPr>
      <t xml:space="preserve">  2 </t>
    </r>
    <r>
      <rPr>
        <sz val="12"/>
        <rFont val="宋体"/>
        <family val="0"/>
      </rPr>
      <t>台（辆）。（注：公务用车购置和运行维护费是指公务用车车辆购置支出(含车辆购置税)及公务用车租用费、燃料费、维修费、过桥过路费、保险费等支出。）</t>
    </r>
  </si>
  <si>
    <r>
      <t xml:space="preserve">     四、“三公”经费增减变化原因（较2015年“三公”经费决算数）：</t>
    </r>
    <r>
      <rPr>
        <u val="single"/>
        <sz val="12"/>
        <rFont val="宋体"/>
        <family val="0"/>
      </rPr>
      <t xml:space="preserve"> 2016年比2015年“三公”经费决算数减少了1.02万元。原因：厉行节约，减少“三公”经费支出。</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</si>
</sst>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64">
    <font>
      <sz val="12"/>
      <name val="宋体"/>
      <family val="0"/>
    </font>
    <font>
      <b/>
      <sz val="24"/>
      <name val="宋体"/>
      <family val="0"/>
    </font>
    <font>
      <b/>
      <sz val="12"/>
      <name val="宋体"/>
      <family val="0"/>
    </font>
    <font>
      <b/>
      <sz val="20"/>
      <name val="宋体"/>
      <family val="0"/>
    </font>
    <font>
      <b/>
      <sz val="22"/>
      <name val="宋体"/>
      <family val="0"/>
    </font>
    <font>
      <b/>
      <sz val="14"/>
      <name val="宋体"/>
      <family val="0"/>
    </font>
    <font>
      <sz val="10"/>
      <name val="宋体"/>
      <family val="0"/>
    </font>
    <font>
      <sz val="11"/>
      <name val="宋体"/>
      <family val="0"/>
    </font>
    <font>
      <b/>
      <sz val="11"/>
      <name val="宋体"/>
      <family val="0"/>
    </font>
    <font>
      <b/>
      <sz val="18"/>
      <name val="方正小标宋简体"/>
      <family val="0"/>
    </font>
    <font>
      <b/>
      <u val="single"/>
      <sz val="18"/>
      <name val="方正小标宋简体"/>
      <family val="0"/>
    </font>
    <font>
      <sz val="10"/>
      <name val="方正小标宋简体"/>
      <family val="0"/>
    </font>
    <font>
      <sz val="9"/>
      <name val="宋体"/>
      <family val="0"/>
    </font>
    <font>
      <b/>
      <sz val="22"/>
      <name val="方正小标宋简体"/>
      <family val="0"/>
    </font>
    <font>
      <b/>
      <u val="single"/>
      <sz val="22"/>
      <name val="方正小标宋简体"/>
      <family val="0"/>
    </font>
    <font>
      <sz val="11"/>
      <name val="黑体"/>
      <family val="3"/>
    </font>
    <font>
      <b/>
      <sz val="10"/>
      <name val="宋体"/>
      <family val="0"/>
    </font>
    <font>
      <b/>
      <sz val="16"/>
      <name val="宋体"/>
      <family val="0"/>
    </font>
    <font>
      <sz val="10"/>
      <color indexed="8"/>
      <name val="Arial"/>
      <family val="2"/>
    </font>
    <font>
      <b/>
      <sz val="22"/>
      <color indexed="8"/>
      <name val="宋体"/>
      <family val="0"/>
    </font>
    <font>
      <b/>
      <sz val="22"/>
      <color indexed="8"/>
      <name val="Arial"/>
      <family val="2"/>
    </font>
    <font>
      <sz val="10"/>
      <color indexed="8"/>
      <name val="宋体"/>
      <family val="0"/>
    </font>
    <font>
      <sz val="11"/>
      <color indexed="8"/>
      <name val="宋体"/>
      <family val="0"/>
    </font>
    <font>
      <b/>
      <sz val="11"/>
      <color indexed="8"/>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2"/>
      <name val="Times New Roman"/>
      <family val="1"/>
    </font>
    <font>
      <sz val="11"/>
      <color indexed="17"/>
      <name val="宋体"/>
      <family val="0"/>
    </font>
    <font>
      <u val="single"/>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color rgb="FF000000"/>
      </left>
      <right>
        <color indexed="63"/>
      </right>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0" fillId="0" borderId="0">
      <alignment/>
      <protection/>
    </xf>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0" fillId="0" borderId="0">
      <alignment vertical="center"/>
      <protection/>
    </xf>
    <xf numFmtId="0" fontId="0" fillId="0" borderId="0">
      <alignment/>
      <protection/>
    </xf>
  </cellStyleXfs>
  <cellXfs count="127">
    <xf numFmtId="0" fontId="0" fillId="0" borderId="0" xfId="0" applyAlignment="1">
      <alignment vertical="center"/>
    </xf>
    <xf numFmtId="0" fontId="1" fillId="0" borderId="0" xfId="0" applyNumberFormat="1" applyFont="1" applyFill="1" applyAlignment="1">
      <alignment vertical="center" wrapText="1"/>
    </xf>
    <xf numFmtId="0" fontId="2" fillId="0" borderId="0" xfId="0" applyNumberFormat="1" applyFont="1" applyFill="1" applyAlignment="1">
      <alignment vertical="center" wrapText="1"/>
    </xf>
    <xf numFmtId="0" fontId="0" fillId="0" borderId="0" xfId="0" applyNumberFormat="1" applyFill="1" applyAlignment="1">
      <alignment horizontal="center" vertical="center" wrapText="1"/>
    </xf>
    <xf numFmtId="0" fontId="0" fillId="0" borderId="0" xfId="0" applyNumberFormat="1" applyFill="1" applyAlignment="1">
      <alignment vertical="center" wrapText="1"/>
    </xf>
    <xf numFmtId="0" fontId="3" fillId="0" borderId="0" xfId="0" applyNumberFormat="1" applyFont="1" applyFill="1" applyAlignment="1">
      <alignment horizontal="center" vertical="center" wrapText="1"/>
    </xf>
    <xf numFmtId="0" fontId="0" fillId="0" borderId="0" xfId="0" applyNumberFormat="1" applyFill="1" applyAlignment="1">
      <alignment horizontal="left" vertical="center" wrapText="1"/>
    </xf>
    <xf numFmtId="0" fontId="0" fillId="0" borderId="0" xfId="0" applyNumberFormat="1" applyFill="1" applyAlignment="1">
      <alignment horizontal="right" vertical="center" wrapText="1"/>
    </xf>
    <xf numFmtId="0" fontId="2" fillId="0" borderId="9" xfId="0" applyNumberFormat="1" applyFont="1" applyFill="1" applyBorder="1" applyAlignment="1">
      <alignment horizontal="center" vertical="center" wrapText="1"/>
    </xf>
    <xf numFmtId="0" fontId="0" fillId="0" borderId="9" xfId="0" applyNumberFormat="1" applyFill="1" applyBorder="1" applyAlignment="1">
      <alignment horizontal="center" vertical="center" wrapText="1"/>
    </xf>
    <xf numFmtId="0" fontId="0" fillId="0" borderId="0" xfId="0" applyNumberFormat="1" applyFont="1" applyFill="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Alignment="1">
      <alignment horizontal="right"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9" xfId="0" applyNumberFormat="1" applyFont="1" applyBorder="1" applyAlignment="1">
      <alignment horizontal="center" vertical="center" wrapText="1"/>
    </xf>
    <xf numFmtId="0" fontId="0" fillId="0" borderId="9" xfId="0" applyFont="1" applyBorder="1" applyAlignment="1">
      <alignment horizontal="center" vertical="center"/>
    </xf>
    <xf numFmtId="0" fontId="0" fillId="0" borderId="9" xfId="0" applyNumberFormat="1" applyBorder="1" applyAlignment="1">
      <alignment horizontal="center" vertical="center" wrapText="1"/>
    </xf>
    <xf numFmtId="0" fontId="0" fillId="0" borderId="9" xfId="0" applyNumberFormat="1" applyFont="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9" xfId="0"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176" fontId="2" fillId="0" borderId="9" xfId="0" applyNumberFormat="1" applyFont="1" applyBorder="1" applyAlignment="1">
      <alignment vertical="center"/>
    </xf>
    <xf numFmtId="176" fontId="2" fillId="0" borderId="9" xfId="0" applyNumberFormat="1" applyFont="1" applyBorder="1" applyAlignment="1">
      <alignment vertical="center"/>
    </xf>
    <xf numFmtId="176" fontId="2" fillId="0" borderId="9" xfId="0" applyNumberFormat="1" applyFont="1" applyBorder="1" applyAlignment="1">
      <alignment vertical="center"/>
    </xf>
    <xf numFmtId="0" fontId="0" fillId="0" borderId="9" xfId="0" applyBorder="1" applyAlignment="1">
      <alignment vertical="center"/>
    </xf>
    <xf numFmtId="0" fontId="7" fillId="0" borderId="9" xfId="0" applyFont="1" applyBorder="1" applyAlignment="1">
      <alignment horizontal="left" vertical="center"/>
    </xf>
    <xf numFmtId="0" fontId="7" fillId="0" borderId="12" xfId="0" applyFont="1" applyBorder="1" applyAlignment="1">
      <alignment horizontal="left" vertical="center" wrapText="1"/>
    </xf>
    <xf numFmtId="176" fontId="7" fillId="0" borderId="9" xfId="0" applyNumberFormat="1" applyFont="1" applyBorder="1" applyAlignment="1">
      <alignment vertical="center"/>
    </xf>
    <xf numFmtId="176" fontId="0" fillId="0" borderId="9" xfId="0" applyNumberFormat="1" applyBorder="1" applyAlignment="1">
      <alignment vertical="center"/>
    </xf>
    <xf numFmtId="0" fontId="0" fillId="0" borderId="0" xfId="0" applyAlignment="1">
      <alignment vertical="center" wrapText="1"/>
    </xf>
    <xf numFmtId="0" fontId="2" fillId="0" borderId="0" xfId="0" applyFont="1" applyAlignment="1">
      <alignment horizontal="center" vertical="center"/>
    </xf>
    <xf numFmtId="0" fontId="6" fillId="0" borderId="0" xfId="0" applyFont="1" applyAlignment="1">
      <alignment horizontal="left" vertical="center" wrapText="1"/>
    </xf>
    <xf numFmtId="0" fontId="0" fillId="0" borderId="9" xfId="0" applyFont="1" applyBorder="1" applyAlignment="1">
      <alignment horizontal="center" vertical="center" wrapText="1"/>
    </xf>
    <xf numFmtId="0" fontId="7" fillId="0" borderId="9" xfId="0" applyNumberFormat="1" applyFont="1" applyBorder="1" applyAlignment="1">
      <alignment horizontal="center" vertical="center" wrapText="1"/>
    </xf>
    <xf numFmtId="0" fontId="8" fillId="0" borderId="9" xfId="0" applyFont="1" applyBorder="1" applyAlignment="1">
      <alignment horizontal="left" vertical="center"/>
    </xf>
    <xf numFmtId="0" fontId="8" fillId="0" borderId="9" xfId="0" applyFont="1" applyBorder="1" applyAlignment="1">
      <alignment vertical="center"/>
    </xf>
    <xf numFmtId="176" fontId="0" fillId="0" borderId="9" xfId="0" applyNumberFormat="1" applyBorder="1" applyAlignment="1">
      <alignment vertical="center"/>
    </xf>
    <xf numFmtId="0" fontId="7" fillId="0" borderId="9" xfId="0" applyFont="1" applyBorder="1" applyAlignment="1">
      <alignment vertical="center"/>
    </xf>
    <xf numFmtId="0" fontId="0" fillId="0" borderId="13" xfId="0" applyBorder="1" applyAlignment="1">
      <alignment horizontal="center" vertical="center"/>
    </xf>
    <xf numFmtId="0" fontId="0" fillId="0" borderId="15" xfId="0" applyBorder="1" applyAlignment="1">
      <alignment horizontal="center" vertical="center"/>
    </xf>
    <xf numFmtId="176" fontId="2" fillId="0" borderId="9" xfId="0" applyNumberFormat="1" applyFont="1" applyBorder="1" applyAlignment="1">
      <alignment vertical="center"/>
    </xf>
    <xf numFmtId="0" fontId="2" fillId="0" borderId="0" xfId="0" applyFont="1" applyAlignment="1">
      <alignment vertical="center"/>
    </xf>
    <xf numFmtId="0" fontId="9" fillId="0" borderId="0" xfId="0" applyNumberFormat="1" applyFont="1" applyAlignment="1">
      <alignment horizontal="center" vertical="center"/>
    </xf>
    <xf numFmtId="0" fontId="10" fillId="0" borderId="0" xfId="0" applyNumberFormat="1" applyFont="1" applyAlignment="1">
      <alignment horizontal="center" vertical="center"/>
    </xf>
    <xf numFmtId="0" fontId="11" fillId="0" borderId="0" xfId="0" applyNumberFormat="1" applyFont="1" applyAlignment="1">
      <alignment horizontal="center" vertical="center"/>
    </xf>
    <xf numFmtId="0" fontId="6" fillId="0" borderId="0" xfId="0" applyFont="1" applyBorder="1" applyAlignment="1">
      <alignment horizontal="left" vertical="center"/>
    </xf>
    <xf numFmtId="0" fontId="0" fillId="0" borderId="0" xfId="0" applyFont="1" applyBorder="1" applyAlignment="1">
      <alignment horizontal="left" vertical="center"/>
    </xf>
    <xf numFmtId="0" fontId="2" fillId="0" borderId="9" xfId="0" applyFont="1" applyBorder="1" applyAlignment="1">
      <alignment horizontal="center" vertical="center"/>
    </xf>
    <xf numFmtId="0" fontId="12" fillId="0" borderId="16" xfId="65" applyFont="1" applyBorder="1" applyAlignment="1">
      <alignment wrapText="1"/>
      <protection/>
    </xf>
    <xf numFmtId="3" fontId="12" fillId="0" borderId="16" xfId="65" applyNumberFormat="1" applyFont="1" applyFill="1" applyBorder="1" applyAlignment="1" applyProtection="1">
      <alignment vertical="center" wrapText="1"/>
      <protection/>
    </xf>
    <xf numFmtId="176" fontId="7" fillId="0" borderId="9" xfId="0" applyNumberFormat="1" applyFont="1" applyBorder="1" applyAlignment="1">
      <alignment horizontal="right" vertical="center"/>
    </xf>
    <xf numFmtId="0" fontId="12" fillId="0" borderId="9" xfId="26" applyFont="1" applyFill="1" applyBorder="1" applyAlignment="1" applyProtection="1">
      <alignment vertical="center" wrapText="1"/>
      <protection/>
    </xf>
    <xf numFmtId="3" fontId="12" fillId="0" borderId="9" xfId="65" applyNumberFormat="1" applyFont="1" applyFill="1" applyBorder="1" applyAlignment="1" applyProtection="1">
      <alignment vertical="center" wrapText="1"/>
      <protection/>
    </xf>
    <xf numFmtId="0" fontId="12" fillId="0" borderId="9" xfId="26" applyFont="1" applyFill="1" applyBorder="1" applyAlignment="1" applyProtection="1">
      <alignment horizontal="left" vertical="center" wrapText="1"/>
      <protection/>
    </xf>
    <xf numFmtId="0" fontId="0" fillId="0" borderId="9" xfId="0" applyFont="1" applyBorder="1" applyAlignment="1">
      <alignment horizontal="left" vertical="center"/>
    </xf>
    <xf numFmtId="0" fontId="0" fillId="0" borderId="9" xfId="0" applyBorder="1" applyAlignment="1">
      <alignment horizontal="center" vertical="center"/>
    </xf>
    <xf numFmtId="176" fontId="2" fillId="0" borderId="9" xfId="0" applyNumberFormat="1" applyFont="1" applyBorder="1" applyAlignment="1">
      <alignment horizontal="right" vertical="center"/>
    </xf>
    <xf numFmtId="0" fontId="13"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xf>
    <xf numFmtId="0" fontId="6"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8" fillId="0" borderId="9" xfId="0" applyFont="1" applyBorder="1" applyAlignment="1">
      <alignment horizontal="center" vertical="center"/>
    </xf>
    <xf numFmtId="0" fontId="8" fillId="0" borderId="9"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176" fontId="0" fillId="0" borderId="9" xfId="0" applyNumberFormat="1" applyBorder="1" applyAlignment="1">
      <alignment horizontal="right" vertical="center"/>
    </xf>
    <xf numFmtId="176" fontId="7" fillId="0" borderId="9" xfId="0" applyNumberFormat="1" applyFont="1" applyBorder="1" applyAlignment="1">
      <alignment horizontal="left" vertical="center"/>
    </xf>
    <xf numFmtId="0" fontId="7" fillId="0" borderId="9" xfId="0" applyFont="1" applyBorder="1" applyAlignment="1">
      <alignment horizontal="center" vertical="center"/>
    </xf>
    <xf numFmtId="177" fontId="7" fillId="0" borderId="9" xfId="0" applyNumberFormat="1" applyFont="1" applyBorder="1" applyAlignment="1">
      <alignment horizontal="right" vertical="center"/>
    </xf>
    <xf numFmtId="177" fontId="0" fillId="0" borderId="9" xfId="0" applyNumberFormat="1" applyBorder="1" applyAlignment="1">
      <alignment horizontal="right" vertical="center"/>
    </xf>
    <xf numFmtId="0" fontId="15" fillId="0" borderId="9" xfId="0" applyFont="1" applyBorder="1" applyAlignment="1">
      <alignment horizontal="center" vertical="center"/>
    </xf>
    <xf numFmtId="176" fontId="8" fillId="0" borderId="9" xfId="0" applyNumberFormat="1" applyFont="1" applyBorder="1" applyAlignment="1">
      <alignment horizontal="right" vertical="center"/>
    </xf>
    <xf numFmtId="0" fontId="0" fillId="0" borderId="0" xfId="64" applyFont="1" applyFill="1" applyAlignment="1" applyProtection="1">
      <alignment horizontal="center" vertical="center"/>
      <protection/>
    </xf>
    <xf numFmtId="0" fontId="16" fillId="0" borderId="0" xfId="64" applyFont="1" applyFill="1" applyAlignment="1" applyProtection="1">
      <alignment horizontal="center" vertical="center" wrapText="1"/>
      <protection/>
    </xf>
    <xf numFmtId="0" fontId="6" fillId="0" borderId="0" xfId="26" applyFont="1" applyFill="1" applyAlignment="1" applyProtection="1">
      <alignment horizontal="center" vertical="center" wrapText="1"/>
      <protection/>
    </xf>
    <xf numFmtId="3" fontId="6" fillId="0" borderId="0" xfId="65" applyNumberFormat="1" applyFont="1" applyFill="1" applyAlignment="1" applyProtection="1">
      <alignment horizontal="center" vertical="center"/>
      <protection/>
    </xf>
    <xf numFmtId="0" fontId="6" fillId="0" borderId="0" xfId="26" applyFont="1" applyFill="1" applyAlignment="1" applyProtection="1">
      <alignment horizontal="center" vertical="center"/>
      <protection/>
    </xf>
    <xf numFmtId="0" fontId="0" fillId="0" borderId="0" xfId="65">
      <alignment/>
      <protection/>
    </xf>
    <xf numFmtId="0" fontId="6" fillId="0" borderId="0" xfId="26" applyNumberFormat="1" applyFont="1" applyFill="1" applyAlignment="1" applyProtection="1">
      <alignment horizontal="left" vertical="center" wrapText="1"/>
      <protection/>
    </xf>
    <xf numFmtId="0" fontId="4" fillId="0" borderId="0" xfId="26" applyFont="1" applyFill="1" applyAlignment="1" applyProtection="1">
      <alignment horizontal="center" vertical="center" wrapText="1"/>
      <protection/>
    </xf>
    <xf numFmtId="0" fontId="17" fillId="0" borderId="0" xfId="26" applyFont="1" applyFill="1" applyAlignment="1" applyProtection="1">
      <alignment horizontal="center" vertical="center" wrapText="1"/>
      <protection/>
    </xf>
    <xf numFmtId="0" fontId="6" fillId="0" borderId="10" xfId="26" applyNumberFormat="1" applyFont="1" applyFill="1" applyBorder="1" applyAlignment="1" applyProtection="1">
      <alignment horizontal="left" vertical="center" wrapText="1"/>
      <protection/>
    </xf>
    <xf numFmtId="0" fontId="16" fillId="0" borderId="9" xfId="26" applyNumberFormat="1" applyFont="1" applyFill="1" applyBorder="1" applyAlignment="1" applyProtection="1">
      <alignment horizontal="center" vertical="center" wrapText="1"/>
      <protection/>
    </xf>
    <xf numFmtId="3" fontId="16" fillId="0" borderId="9" xfId="65" applyNumberFormat="1" applyFont="1" applyFill="1" applyBorder="1" applyAlignment="1" applyProtection="1">
      <alignment horizontal="center" vertical="center" wrapText="1"/>
      <protection/>
    </xf>
    <xf numFmtId="0" fontId="16" fillId="0" borderId="9" xfId="64" applyFont="1" applyFill="1" applyBorder="1" applyAlignment="1" applyProtection="1">
      <alignment horizontal="center" vertical="center" wrapText="1"/>
      <protection/>
    </xf>
    <xf numFmtId="0" fontId="16" fillId="0" borderId="9" xfId="26" applyFont="1" applyFill="1" applyBorder="1" applyAlignment="1" applyProtection="1">
      <alignment horizontal="center" vertical="center" wrapText="1"/>
      <protection/>
    </xf>
    <xf numFmtId="0" fontId="6" fillId="0" borderId="9" xfId="26" applyNumberFormat="1" applyFont="1" applyFill="1" applyBorder="1" applyAlignment="1" applyProtection="1">
      <alignment horizontal="left" vertical="center" wrapText="1"/>
      <protection/>
    </xf>
    <xf numFmtId="176" fontId="16" fillId="0" borderId="9" xfId="65" applyNumberFormat="1" applyFont="1" applyFill="1" applyBorder="1" applyAlignment="1" applyProtection="1">
      <alignment horizontal="center" vertical="center" wrapText="1"/>
      <protection/>
    </xf>
    <xf numFmtId="176" fontId="16" fillId="0" borderId="9" xfId="64" applyNumberFormat="1" applyFont="1" applyFill="1" applyBorder="1" applyAlignment="1" applyProtection="1">
      <alignment horizontal="center" vertical="center" wrapText="1"/>
      <protection/>
    </xf>
    <xf numFmtId="176" fontId="16" fillId="0" borderId="9" xfId="26" applyNumberFormat="1" applyFont="1" applyFill="1" applyBorder="1" applyAlignment="1" applyProtection="1">
      <alignment horizontal="center" vertical="center" wrapText="1"/>
      <protection/>
    </xf>
    <xf numFmtId="0" fontId="12" fillId="0" borderId="9" xfId="65" applyFont="1" applyBorder="1" applyAlignment="1">
      <alignment wrapText="1"/>
      <protection/>
    </xf>
    <xf numFmtId="176" fontId="6" fillId="0" borderId="9" xfId="26" applyNumberFormat="1" applyFont="1" applyFill="1" applyBorder="1" applyAlignment="1" applyProtection="1">
      <alignment horizontal="center" vertical="center"/>
      <protection/>
    </xf>
    <xf numFmtId="176" fontId="0" fillId="0" borderId="9" xfId="65" applyNumberFormat="1" applyBorder="1">
      <alignment/>
      <protection/>
    </xf>
    <xf numFmtId="0" fontId="16" fillId="0" borderId="0" xfId="26" applyFont="1" applyFill="1" applyAlignment="1" applyProtection="1">
      <alignment horizontal="center" vertical="center" wrapText="1"/>
      <protection/>
    </xf>
    <xf numFmtId="0" fontId="18" fillId="0" borderId="0" xfId="0" applyFont="1" applyFill="1" applyAlignment="1">
      <alignment/>
    </xf>
    <xf numFmtId="0" fontId="63" fillId="0" borderId="0" xfId="0" applyFont="1" applyFill="1" applyAlignment="1">
      <alignment horizontal="center"/>
    </xf>
    <xf numFmtId="0" fontId="20" fillId="0" borderId="0" xfId="0" applyFont="1" applyFill="1" applyAlignment="1">
      <alignment horizontal="center"/>
    </xf>
    <xf numFmtId="0" fontId="21" fillId="0" borderId="0" xfId="0" applyFont="1" applyFill="1" applyAlignment="1">
      <alignment horizontal="right"/>
    </xf>
    <xf numFmtId="0" fontId="21" fillId="0" borderId="0" xfId="0" applyFont="1" applyFill="1" applyAlignment="1">
      <alignment/>
    </xf>
    <xf numFmtId="0" fontId="22" fillId="0" borderId="17" xfId="0" applyFont="1" applyFill="1" applyBorder="1" applyAlignment="1">
      <alignment horizontal="center" vertical="center" shrinkToFit="1"/>
    </xf>
    <xf numFmtId="0" fontId="22" fillId="0" borderId="18" xfId="0" applyFont="1" applyFill="1" applyBorder="1" applyAlignment="1">
      <alignment horizontal="center" vertical="center" shrinkToFit="1"/>
    </xf>
    <xf numFmtId="0" fontId="22" fillId="0" borderId="19" xfId="0" applyFont="1" applyFill="1" applyBorder="1" applyAlignment="1">
      <alignment horizontal="center" vertical="center" shrinkToFit="1"/>
    </xf>
    <xf numFmtId="0" fontId="22" fillId="0" borderId="20" xfId="0" applyFont="1" applyFill="1" applyBorder="1" applyAlignment="1">
      <alignment horizontal="center" vertical="center" shrinkToFit="1"/>
    </xf>
    <xf numFmtId="0" fontId="22" fillId="0" borderId="19" xfId="0" applyFont="1" applyFill="1" applyBorder="1" applyAlignment="1">
      <alignment horizontal="left" vertical="center" shrinkToFit="1"/>
    </xf>
    <xf numFmtId="4" fontId="22" fillId="0" borderId="20" xfId="0" applyNumberFormat="1" applyFont="1" applyFill="1" applyBorder="1" applyAlignment="1">
      <alignment horizontal="right" vertical="center" shrinkToFit="1"/>
    </xf>
    <xf numFmtId="0" fontId="22" fillId="0" borderId="20" xfId="0" applyFont="1" applyFill="1" applyBorder="1" applyAlignment="1">
      <alignment horizontal="left" vertical="center" shrinkToFit="1"/>
    </xf>
    <xf numFmtId="0" fontId="22" fillId="0" borderId="20" xfId="0" applyFont="1" applyFill="1" applyBorder="1" applyAlignment="1">
      <alignment horizontal="right" vertical="center" shrinkToFit="1"/>
    </xf>
    <xf numFmtId="0" fontId="22" fillId="0" borderId="19" xfId="0" applyFont="1" applyFill="1" applyBorder="1" applyAlignment="1">
      <alignment horizontal="left" vertical="center"/>
    </xf>
    <xf numFmtId="0" fontId="23" fillId="0" borderId="19" xfId="0" applyFont="1" applyFill="1" applyBorder="1" applyAlignment="1">
      <alignment horizontal="center" vertical="center" shrinkToFit="1"/>
    </xf>
    <xf numFmtId="0" fontId="23" fillId="0" borderId="20" xfId="0" applyFont="1" applyFill="1" applyBorder="1" applyAlignment="1">
      <alignment horizontal="center" vertical="center" shrinkToFit="1"/>
    </xf>
    <xf numFmtId="0" fontId="22" fillId="0" borderId="20" xfId="0" applyNumberFormat="1" applyFont="1" applyFill="1" applyBorder="1" applyAlignment="1">
      <alignment horizontal="left" vertical="center" shrinkToFit="1"/>
    </xf>
    <xf numFmtId="0" fontId="22" fillId="0" borderId="20" xfId="0" applyNumberFormat="1" applyFont="1" applyFill="1" applyBorder="1" applyAlignment="1">
      <alignment horizontal="center" vertical="center" shrinkToFit="1"/>
    </xf>
    <xf numFmtId="0" fontId="22" fillId="0" borderId="20" xfId="0" applyNumberFormat="1" applyFont="1" applyFill="1" applyBorder="1" applyAlignment="1">
      <alignment horizontal="right" vertical="center" shrinkToFit="1"/>
    </xf>
    <xf numFmtId="0" fontId="23" fillId="0" borderId="21" xfId="0" applyFont="1" applyFill="1" applyBorder="1" applyAlignment="1">
      <alignment horizontal="center" vertical="center" shrinkToFit="1"/>
    </xf>
    <xf numFmtId="0" fontId="22" fillId="0" borderId="22" xfId="0" applyFont="1" applyFill="1" applyBorder="1" applyAlignment="1">
      <alignment horizontal="center" vertical="center" shrinkToFit="1"/>
    </xf>
    <xf numFmtId="4" fontId="23" fillId="0" borderId="22" xfId="0" applyNumberFormat="1" applyFont="1" applyFill="1" applyBorder="1" applyAlignment="1">
      <alignment horizontal="right" vertical="center" shrinkToFit="1"/>
    </xf>
    <xf numFmtId="0" fontId="23" fillId="0" borderId="22" xfId="0" applyFont="1" applyFill="1" applyBorder="1" applyAlignment="1">
      <alignment horizontal="center" vertical="center" shrinkToFit="1"/>
    </xf>
    <xf numFmtId="0" fontId="22" fillId="0" borderId="0" xfId="0" applyFont="1" applyFill="1" applyBorder="1" applyAlignment="1">
      <alignment horizontal="left" vertical="center"/>
    </xf>
    <xf numFmtId="0" fontId="22" fillId="0" borderId="0" xfId="0" applyFont="1" applyFill="1" applyAlignment="1">
      <alignment horizontal="left" vertical="center"/>
    </xf>
    <xf numFmtId="0" fontId="22" fillId="0" borderId="0" xfId="0" applyFont="1" applyFill="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千位分隔[0]_收入预算表"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百分比_收入预算表" xfId="64"/>
    <cellStyle name="常规_收入预算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tabSelected="1" workbookViewId="0" topLeftCell="A1">
      <selection activeCell="F34" sqref="F34"/>
    </sheetView>
  </sheetViews>
  <sheetFormatPr defaultColWidth="8.00390625" defaultRowHeight="14.25"/>
  <cols>
    <col min="1" max="1" width="35.625" style="101" customWidth="1"/>
    <col min="2" max="2" width="4.75390625" style="101" customWidth="1"/>
    <col min="3" max="3" width="15.00390625" style="101" customWidth="1"/>
    <col min="4" max="4" width="31.375" style="101" customWidth="1"/>
    <col min="5" max="5" width="4.75390625" style="101" customWidth="1"/>
    <col min="6" max="6" width="15.00390625" style="101" customWidth="1"/>
    <col min="7" max="7" width="8.50390625" style="101" bestFit="1" customWidth="1"/>
    <col min="8" max="16384" width="8.00390625" style="101" customWidth="1"/>
  </cols>
  <sheetData>
    <row r="1" spans="1:6" ht="27">
      <c r="A1" s="102" t="s">
        <v>0</v>
      </c>
      <c r="B1" s="103"/>
      <c r="C1" s="103"/>
      <c r="D1" s="103"/>
      <c r="E1" s="103"/>
      <c r="F1" s="103"/>
    </row>
    <row r="2" ht="12.75">
      <c r="F2" s="104" t="s">
        <v>1</v>
      </c>
    </row>
    <row r="3" spans="1:6" ht="13.5">
      <c r="A3" s="105" t="s">
        <v>2</v>
      </c>
      <c r="F3" s="104" t="s">
        <v>3</v>
      </c>
    </row>
    <row r="4" spans="1:6" ht="15" customHeight="1">
      <c r="A4" s="106" t="s">
        <v>4</v>
      </c>
      <c r="B4" s="107" t="s">
        <v>5</v>
      </c>
      <c r="C4" s="107" t="s">
        <v>5</v>
      </c>
      <c r="D4" s="107" t="s">
        <v>6</v>
      </c>
      <c r="E4" s="107" t="s">
        <v>5</v>
      </c>
      <c r="F4" s="107" t="s">
        <v>5</v>
      </c>
    </row>
    <row r="5" spans="1:6" ht="15" customHeight="1">
      <c r="A5" s="108" t="s">
        <v>7</v>
      </c>
      <c r="B5" s="109" t="s">
        <v>8</v>
      </c>
      <c r="C5" s="109" t="s">
        <v>9</v>
      </c>
      <c r="D5" s="109" t="s">
        <v>10</v>
      </c>
      <c r="E5" s="109" t="s">
        <v>8</v>
      </c>
      <c r="F5" s="109" t="s">
        <v>9</v>
      </c>
    </row>
    <row r="6" spans="1:6" ht="15" customHeight="1">
      <c r="A6" s="108" t="s">
        <v>11</v>
      </c>
      <c r="B6" s="109" t="s">
        <v>5</v>
      </c>
      <c r="C6" s="109" t="s">
        <v>12</v>
      </c>
      <c r="D6" s="109" t="s">
        <v>11</v>
      </c>
      <c r="E6" s="109" t="s">
        <v>5</v>
      </c>
      <c r="F6" s="109" t="s">
        <v>13</v>
      </c>
    </row>
    <row r="7" spans="1:6" ht="15" customHeight="1">
      <c r="A7" s="110" t="s">
        <v>14</v>
      </c>
      <c r="B7" s="109" t="s">
        <v>15</v>
      </c>
      <c r="C7" s="111">
        <v>14314044.33</v>
      </c>
      <c r="D7" s="112" t="s">
        <v>16</v>
      </c>
      <c r="E7" s="109">
        <v>29</v>
      </c>
      <c r="F7" s="111">
        <v>3170876.14</v>
      </c>
    </row>
    <row r="8" spans="1:6" ht="15" customHeight="1">
      <c r="A8" s="110" t="s">
        <v>17</v>
      </c>
      <c r="B8" s="109" t="s">
        <v>18</v>
      </c>
      <c r="C8" s="111">
        <v>9913496.93</v>
      </c>
      <c r="D8" s="112" t="s">
        <v>19</v>
      </c>
      <c r="E8" s="109">
        <v>30</v>
      </c>
      <c r="F8" s="113"/>
    </row>
    <row r="9" spans="1:6" ht="15" customHeight="1">
      <c r="A9" s="110" t="s">
        <v>20</v>
      </c>
      <c r="B9" s="109" t="s">
        <v>12</v>
      </c>
      <c r="C9" s="113"/>
      <c r="D9" s="112" t="s">
        <v>21</v>
      </c>
      <c r="E9" s="109">
        <v>31</v>
      </c>
      <c r="F9" s="113"/>
    </row>
    <row r="10" spans="1:6" ht="15" customHeight="1">
      <c r="A10" s="110" t="s">
        <v>22</v>
      </c>
      <c r="B10" s="109" t="s">
        <v>23</v>
      </c>
      <c r="C10" s="111"/>
      <c r="D10" s="112" t="s">
        <v>24</v>
      </c>
      <c r="E10" s="109">
        <v>32</v>
      </c>
      <c r="F10" s="111"/>
    </row>
    <row r="11" spans="1:6" ht="15" customHeight="1">
      <c r="A11" s="110" t="s">
        <v>25</v>
      </c>
      <c r="B11" s="109" t="s">
        <v>26</v>
      </c>
      <c r="C11" s="113"/>
      <c r="D11" s="112" t="s">
        <v>27</v>
      </c>
      <c r="E11" s="109">
        <v>33</v>
      </c>
      <c r="F11" s="111"/>
    </row>
    <row r="12" spans="1:6" ht="15" customHeight="1">
      <c r="A12" s="110" t="s">
        <v>28</v>
      </c>
      <c r="B12" s="109" t="s">
        <v>13</v>
      </c>
      <c r="C12" s="113" t="s">
        <v>5</v>
      </c>
      <c r="D12" s="112" t="s">
        <v>29</v>
      </c>
      <c r="E12" s="109">
        <v>34</v>
      </c>
      <c r="F12" s="113"/>
    </row>
    <row r="13" spans="1:6" ht="15" customHeight="1">
      <c r="A13" s="110" t="s">
        <v>30</v>
      </c>
      <c r="B13" s="109" t="s">
        <v>31</v>
      </c>
      <c r="C13" s="113">
        <v>1347.74</v>
      </c>
      <c r="D13" s="112" t="s">
        <v>32</v>
      </c>
      <c r="E13" s="109">
        <v>35</v>
      </c>
      <c r="F13" s="111"/>
    </row>
    <row r="14" spans="1:6" ht="15" customHeight="1">
      <c r="A14" s="114" t="s">
        <v>5</v>
      </c>
      <c r="B14" s="109" t="s">
        <v>33</v>
      </c>
      <c r="C14" s="113" t="s">
        <v>5</v>
      </c>
      <c r="D14" s="112" t="s">
        <v>34</v>
      </c>
      <c r="E14" s="109">
        <v>36</v>
      </c>
      <c r="F14" s="111">
        <v>115223.44</v>
      </c>
    </row>
    <row r="15" spans="1:6" ht="15" customHeight="1">
      <c r="A15" s="110" t="s">
        <v>5</v>
      </c>
      <c r="B15" s="109" t="s">
        <v>35</v>
      </c>
      <c r="C15" s="113" t="s">
        <v>5</v>
      </c>
      <c r="D15" s="112" t="s">
        <v>36</v>
      </c>
      <c r="E15" s="109">
        <v>37</v>
      </c>
      <c r="F15" s="111">
        <v>79310.82</v>
      </c>
    </row>
    <row r="16" spans="1:6" ht="15" customHeight="1">
      <c r="A16" s="110" t="s">
        <v>5</v>
      </c>
      <c r="B16" s="109" t="s">
        <v>37</v>
      </c>
      <c r="C16" s="113" t="s">
        <v>5</v>
      </c>
      <c r="D16" s="112" t="s">
        <v>38</v>
      </c>
      <c r="E16" s="109">
        <v>38</v>
      </c>
      <c r="F16" s="111"/>
    </row>
    <row r="17" spans="1:6" ht="15" customHeight="1">
      <c r="A17" s="110" t="s">
        <v>5</v>
      </c>
      <c r="B17" s="109" t="s">
        <v>39</v>
      </c>
      <c r="C17" s="113" t="s">
        <v>5</v>
      </c>
      <c r="D17" s="112" t="s">
        <v>40</v>
      </c>
      <c r="E17" s="109">
        <v>39</v>
      </c>
      <c r="F17" s="111">
        <v>9917189.43</v>
      </c>
    </row>
    <row r="18" spans="1:6" ht="15" customHeight="1">
      <c r="A18" s="110" t="s">
        <v>5</v>
      </c>
      <c r="B18" s="109" t="s">
        <v>41</v>
      </c>
      <c r="C18" s="113" t="s">
        <v>5</v>
      </c>
      <c r="D18" s="112" t="s">
        <v>42</v>
      </c>
      <c r="E18" s="109">
        <v>40</v>
      </c>
      <c r="F18" s="111"/>
    </row>
    <row r="19" spans="1:6" ht="15" customHeight="1">
      <c r="A19" s="110" t="s">
        <v>5</v>
      </c>
      <c r="B19" s="109" t="s">
        <v>43</v>
      </c>
      <c r="C19" s="113" t="s">
        <v>5</v>
      </c>
      <c r="D19" s="112" t="s">
        <v>44</v>
      </c>
      <c r="E19" s="109">
        <v>41</v>
      </c>
      <c r="F19" s="113"/>
    </row>
    <row r="20" spans="1:6" ht="15" customHeight="1">
      <c r="A20" s="110" t="s">
        <v>5</v>
      </c>
      <c r="B20" s="109" t="s">
        <v>45</v>
      </c>
      <c r="C20" s="113" t="s">
        <v>5</v>
      </c>
      <c r="D20" s="112" t="s">
        <v>46</v>
      </c>
      <c r="E20" s="109">
        <v>42</v>
      </c>
      <c r="F20" s="111"/>
    </row>
    <row r="21" spans="1:6" ht="15" customHeight="1">
      <c r="A21" s="110" t="s">
        <v>5</v>
      </c>
      <c r="B21" s="109" t="s">
        <v>47</v>
      </c>
      <c r="C21" s="113" t="s">
        <v>5</v>
      </c>
      <c r="D21" s="112" t="s">
        <v>48</v>
      </c>
      <c r="E21" s="109">
        <v>43</v>
      </c>
      <c r="F21" s="113"/>
    </row>
    <row r="22" spans="1:6" ht="15" customHeight="1">
      <c r="A22" s="110" t="s">
        <v>5</v>
      </c>
      <c r="B22" s="109" t="s">
        <v>49</v>
      </c>
      <c r="C22" s="113" t="s">
        <v>5</v>
      </c>
      <c r="D22" s="112" t="s">
        <v>50</v>
      </c>
      <c r="E22" s="109">
        <v>44</v>
      </c>
      <c r="F22" s="113"/>
    </row>
    <row r="23" spans="1:6" ht="15" customHeight="1">
      <c r="A23" s="110" t="s">
        <v>5</v>
      </c>
      <c r="B23" s="109" t="s">
        <v>51</v>
      </c>
      <c r="C23" s="113" t="s">
        <v>5</v>
      </c>
      <c r="D23" s="112" t="s">
        <v>52</v>
      </c>
      <c r="E23" s="109">
        <v>45</v>
      </c>
      <c r="F23" s="113"/>
    </row>
    <row r="24" spans="1:6" ht="15" customHeight="1">
      <c r="A24" s="110" t="s">
        <v>5</v>
      </c>
      <c r="B24" s="109" t="s">
        <v>53</v>
      </c>
      <c r="C24" s="113" t="s">
        <v>5</v>
      </c>
      <c r="D24" s="112" t="s">
        <v>54</v>
      </c>
      <c r="E24" s="109">
        <v>46</v>
      </c>
      <c r="F24" s="113"/>
    </row>
    <row r="25" spans="1:6" ht="15" customHeight="1">
      <c r="A25" s="110" t="s">
        <v>5</v>
      </c>
      <c r="B25" s="109" t="s">
        <v>55</v>
      </c>
      <c r="C25" s="113" t="s">
        <v>5</v>
      </c>
      <c r="D25" s="112" t="s">
        <v>56</v>
      </c>
      <c r="E25" s="109">
        <v>47</v>
      </c>
      <c r="F25" s="113">
        <v>981433.73</v>
      </c>
    </row>
    <row r="26" spans="1:6" ht="15" customHeight="1">
      <c r="A26" s="110" t="s">
        <v>5</v>
      </c>
      <c r="B26" s="109" t="s">
        <v>57</v>
      </c>
      <c r="C26" s="113" t="s">
        <v>5</v>
      </c>
      <c r="D26" s="112" t="s">
        <v>58</v>
      </c>
      <c r="E26" s="109">
        <v>48</v>
      </c>
      <c r="F26" s="113"/>
    </row>
    <row r="27" spans="1:6" ht="15" customHeight="1">
      <c r="A27" s="110" t="s">
        <v>5</v>
      </c>
      <c r="B27" s="109" t="s">
        <v>59</v>
      </c>
      <c r="C27" s="113" t="s">
        <v>5</v>
      </c>
      <c r="D27" s="112" t="s">
        <v>60</v>
      </c>
      <c r="E27" s="109">
        <v>49</v>
      </c>
      <c r="F27" s="111"/>
    </row>
    <row r="28" spans="1:6" ht="15" customHeight="1">
      <c r="A28" s="110" t="s">
        <v>5</v>
      </c>
      <c r="B28" s="109" t="s">
        <v>61</v>
      </c>
      <c r="C28" s="113" t="s">
        <v>5</v>
      </c>
      <c r="D28" s="112" t="s">
        <v>62</v>
      </c>
      <c r="E28" s="109">
        <v>50</v>
      </c>
      <c r="F28" s="113" t="s">
        <v>5</v>
      </c>
    </row>
    <row r="29" spans="1:6" ht="15" customHeight="1">
      <c r="A29" s="110" t="s">
        <v>5</v>
      </c>
      <c r="B29" s="109" t="s">
        <v>63</v>
      </c>
      <c r="C29" s="113" t="s">
        <v>5</v>
      </c>
      <c r="D29" s="112" t="s">
        <v>64</v>
      </c>
      <c r="E29" s="109">
        <v>51</v>
      </c>
      <c r="F29" s="113" t="s">
        <v>5</v>
      </c>
    </row>
    <row r="30" spans="1:6" ht="15" customHeight="1">
      <c r="A30" s="115" t="s">
        <v>65</v>
      </c>
      <c r="B30" s="109" t="s">
        <v>66</v>
      </c>
      <c r="C30" s="111">
        <v>14315392.07</v>
      </c>
      <c r="D30" s="116" t="s">
        <v>67</v>
      </c>
      <c r="E30" s="109">
        <v>52</v>
      </c>
      <c r="F30" s="113">
        <v>14264033.56</v>
      </c>
    </row>
    <row r="31" spans="1:6" ht="15" customHeight="1">
      <c r="A31" s="110" t="s">
        <v>68</v>
      </c>
      <c r="B31" s="109" t="s">
        <v>69</v>
      </c>
      <c r="C31" s="113"/>
      <c r="D31" s="117" t="s">
        <v>70</v>
      </c>
      <c r="E31" s="118">
        <v>53</v>
      </c>
      <c r="F31" s="117" t="s">
        <v>5</v>
      </c>
    </row>
    <row r="32" spans="1:6" ht="15" customHeight="1">
      <c r="A32" s="110" t="s">
        <v>71</v>
      </c>
      <c r="B32" s="109" t="s">
        <v>72</v>
      </c>
      <c r="C32" s="111">
        <v>568907.51</v>
      </c>
      <c r="D32" s="117" t="s">
        <v>73</v>
      </c>
      <c r="E32" s="118">
        <v>54</v>
      </c>
      <c r="F32" s="119">
        <v>620266.02</v>
      </c>
    </row>
    <row r="33" spans="1:6" ht="15" customHeight="1">
      <c r="A33" s="108" t="s">
        <v>5</v>
      </c>
      <c r="B33" s="109">
        <v>27</v>
      </c>
      <c r="C33" s="113"/>
      <c r="D33" s="112" t="s">
        <v>5</v>
      </c>
      <c r="E33" s="109">
        <v>55</v>
      </c>
      <c r="F33" s="112" t="s">
        <v>5</v>
      </c>
    </row>
    <row r="34" spans="1:6" ht="15" customHeight="1">
      <c r="A34" s="120" t="s">
        <v>74</v>
      </c>
      <c r="B34" s="121">
        <v>28</v>
      </c>
      <c r="C34" s="122">
        <v>14884299.58</v>
      </c>
      <c r="D34" s="123" t="s">
        <v>74</v>
      </c>
      <c r="E34" s="121">
        <v>56</v>
      </c>
      <c r="F34" s="122">
        <v>14884299.58</v>
      </c>
    </row>
    <row r="35" spans="1:6" ht="15" customHeight="1">
      <c r="A35" s="124"/>
      <c r="B35" s="125" t="s">
        <v>5</v>
      </c>
      <c r="C35" s="125" t="s">
        <v>5</v>
      </c>
      <c r="D35" s="125" t="s">
        <v>5</v>
      </c>
      <c r="E35" s="126" t="s">
        <v>5</v>
      </c>
      <c r="F35" s="125" t="s">
        <v>5</v>
      </c>
    </row>
  </sheetData>
  <sheetProtection/>
  <mergeCells count="4">
    <mergeCell ref="A1:F1"/>
    <mergeCell ref="A4:C4"/>
    <mergeCell ref="D4:F4"/>
    <mergeCell ref="A35:C35"/>
  </mergeCells>
  <printOptions/>
  <pageMargins left="0.95" right="0.36" top="0.02" bottom="0.02"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D25"/>
  <sheetViews>
    <sheetView showZeros="0" workbookViewId="0" topLeftCell="A1">
      <selection activeCell="L9" sqref="L9"/>
    </sheetView>
  </sheetViews>
  <sheetFormatPr defaultColWidth="9.00390625" defaultRowHeight="22.5" customHeight="1"/>
  <cols>
    <col min="1" max="1" width="9.00390625" style="81" customWidth="1"/>
    <col min="2" max="2" width="13.875" style="82" customWidth="1"/>
    <col min="3" max="3" width="14.75390625" style="82" customWidth="1"/>
    <col min="4" max="4" width="17.50390625" style="83" customWidth="1"/>
    <col min="5" max="5" width="13.25390625" style="83" customWidth="1"/>
    <col min="6" max="6" width="11.00390625" style="83" customWidth="1"/>
    <col min="7" max="7" width="10.625" style="83" customWidth="1"/>
    <col min="8" max="8" width="9.00390625" style="83" customWidth="1"/>
    <col min="9" max="9" width="10.875" style="83" customWidth="1"/>
    <col min="10" max="238" width="9.00390625" style="83" customWidth="1"/>
    <col min="239" max="239" width="9.00390625" style="84" customWidth="1"/>
    <col min="240" max="16384" width="9.00390625" style="84" customWidth="1"/>
  </cols>
  <sheetData>
    <row r="1" spans="1:238" s="79" customFormat="1" ht="18.75" customHeight="1">
      <c r="A1" s="85"/>
      <c r="B1" s="82"/>
      <c r="C1" s="82"/>
      <c r="D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row>
    <row r="2" spans="1:238" s="79" customFormat="1" ht="26.25" customHeight="1">
      <c r="A2" s="86" t="s">
        <v>75</v>
      </c>
      <c r="B2" s="86"/>
      <c r="C2" s="86"/>
      <c r="D2" s="86"/>
      <c r="E2" s="86"/>
      <c r="F2" s="86"/>
      <c r="G2" s="86"/>
      <c r="H2" s="86"/>
      <c r="I2" s="86"/>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row>
    <row r="3" spans="1:238" s="79" customFormat="1" ht="18" customHeight="1">
      <c r="A3" s="87"/>
      <c r="B3" s="87"/>
      <c r="C3" s="87"/>
      <c r="D3" s="87"/>
      <c r="E3" s="87"/>
      <c r="F3" s="87"/>
      <c r="G3" s="87"/>
      <c r="H3" s="87"/>
      <c r="I3" s="81" t="s">
        <v>76</v>
      </c>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row>
    <row r="4" spans="1:238" s="79" customFormat="1" ht="16.5" customHeight="1">
      <c r="A4" s="88" t="s">
        <v>2</v>
      </c>
      <c r="B4" s="88"/>
      <c r="C4" s="88"/>
      <c r="H4" s="83"/>
      <c r="I4" s="83" t="s">
        <v>3</v>
      </c>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row>
    <row r="5" spans="1:238" s="80" customFormat="1" ht="39" customHeight="1">
      <c r="A5" s="89" t="s">
        <v>77</v>
      </c>
      <c r="B5" s="89" t="s">
        <v>78</v>
      </c>
      <c r="C5" s="90" t="s">
        <v>79</v>
      </c>
      <c r="D5" s="91" t="s">
        <v>80</v>
      </c>
      <c r="E5" s="91" t="s">
        <v>81</v>
      </c>
      <c r="F5" s="91" t="s">
        <v>82</v>
      </c>
      <c r="G5" s="91" t="s">
        <v>83</v>
      </c>
      <c r="H5" s="92" t="s">
        <v>84</v>
      </c>
      <c r="I5" s="92" t="s">
        <v>85</v>
      </c>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s="100"/>
      <c r="HY5" s="100"/>
      <c r="HZ5" s="100"/>
      <c r="IA5" s="100"/>
      <c r="IB5" s="100"/>
      <c r="IC5" s="100"/>
      <c r="ID5" s="100"/>
    </row>
    <row r="6" spans="1:238" s="80" customFormat="1" ht="27" customHeight="1">
      <c r="A6" s="93" t="s">
        <v>74</v>
      </c>
      <c r="B6" s="89"/>
      <c r="C6" s="94">
        <f>C7+C10+C13+C17+C20</f>
        <v>14315392.07</v>
      </c>
      <c r="D6" s="95">
        <f>D7+D10+D13+D17+D20</f>
        <v>14314044.33</v>
      </c>
      <c r="E6" s="95"/>
      <c r="F6" s="95"/>
      <c r="G6" s="95"/>
      <c r="H6" s="96"/>
      <c r="I6" s="96">
        <v>1347.74</v>
      </c>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c r="EK6" s="100"/>
      <c r="EL6" s="100"/>
      <c r="EM6" s="100"/>
      <c r="EN6" s="100"/>
      <c r="EO6" s="100"/>
      <c r="EP6" s="100"/>
      <c r="EQ6" s="100"/>
      <c r="ER6" s="100"/>
      <c r="ES6" s="100"/>
      <c r="ET6" s="100"/>
      <c r="EU6" s="100"/>
      <c r="EV6" s="100"/>
      <c r="EW6" s="100"/>
      <c r="EX6" s="100"/>
      <c r="EY6" s="100"/>
      <c r="EZ6" s="100"/>
      <c r="FA6" s="100"/>
      <c r="FB6" s="100"/>
      <c r="FC6" s="100"/>
      <c r="FD6" s="100"/>
      <c r="FE6" s="100"/>
      <c r="FF6" s="100"/>
      <c r="FG6" s="100"/>
      <c r="FH6" s="100"/>
      <c r="FI6" s="100"/>
      <c r="FJ6" s="100"/>
      <c r="FK6" s="100"/>
      <c r="FL6" s="100"/>
      <c r="FM6" s="100"/>
      <c r="FN6" s="100"/>
      <c r="FO6" s="100"/>
      <c r="FP6" s="100"/>
      <c r="FQ6" s="100"/>
      <c r="FR6" s="100"/>
      <c r="FS6" s="100"/>
      <c r="FT6" s="100"/>
      <c r="FU6" s="100"/>
      <c r="FV6" s="100"/>
      <c r="FW6" s="100"/>
      <c r="FX6" s="100"/>
      <c r="FY6" s="100"/>
      <c r="FZ6" s="100"/>
      <c r="GA6" s="100"/>
      <c r="GB6" s="100"/>
      <c r="GC6" s="100"/>
      <c r="GD6" s="100"/>
      <c r="GE6" s="100"/>
      <c r="GF6" s="100"/>
      <c r="GG6" s="100"/>
      <c r="GH6" s="100"/>
      <c r="GI6" s="100"/>
      <c r="GJ6" s="100"/>
      <c r="GK6" s="100"/>
      <c r="GL6" s="100"/>
      <c r="GM6" s="100"/>
      <c r="GN6" s="100"/>
      <c r="GO6" s="100"/>
      <c r="GP6" s="100"/>
      <c r="GQ6" s="100"/>
      <c r="GR6" s="100"/>
      <c r="GS6" s="100"/>
      <c r="GT6" s="100"/>
      <c r="GU6" s="100"/>
      <c r="GV6" s="100"/>
      <c r="GW6" s="100"/>
      <c r="GX6" s="100"/>
      <c r="GY6" s="100"/>
      <c r="GZ6" s="100"/>
      <c r="HA6" s="100"/>
      <c r="HB6" s="100"/>
      <c r="HC6" s="100"/>
      <c r="HD6" s="100"/>
      <c r="HE6" s="100"/>
      <c r="HF6" s="100"/>
      <c r="HG6" s="100"/>
      <c r="HH6" s="100"/>
      <c r="HI6" s="100"/>
      <c r="HJ6" s="100"/>
      <c r="HK6" s="100"/>
      <c r="HL6" s="100"/>
      <c r="HM6" s="100"/>
      <c r="HN6" s="100"/>
      <c r="HO6" s="100"/>
      <c r="HP6" s="100"/>
      <c r="HQ6" s="100"/>
      <c r="HR6" s="100"/>
      <c r="HS6" s="100"/>
      <c r="HT6" s="100"/>
      <c r="HU6" s="100"/>
      <c r="HV6" s="100"/>
      <c r="HW6" s="100"/>
      <c r="HX6" s="100"/>
      <c r="HY6" s="100"/>
      <c r="HZ6" s="100"/>
      <c r="IA6" s="100"/>
      <c r="IB6" s="100"/>
      <c r="IC6" s="100"/>
      <c r="ID6" s="100"/>
    </row>
    <row r="7" spans="1:238" ht="27" customHeight="1">
      <c r="A7" s="97" t="s">
        <v>86</v>
      </c>
      <c r="B7" s="58" t="s">
        <v>87</v>
      </c>
      <c r="C7" s="98">
        <f>D7+I7</f>
        <v>3208250.33</v>
      </c>
      <c r="D7" s="98">
        <v>3206902.59</v>
      </c>
      <c r="E7" s="99"/>
      <c r="F7" s="99"/>
      <c r="G7" s="99"/>
      <c r="H7" s="99"/>
      <c r="I7" s="98">
        <v>1347.74</v>
      </c>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row>
    <row r="8" spans="1:238" ht="27" customHeight="1">
      <c r="A8" s="57" t="s">
        <v>88</v>
      </c>
      <c r="B8" s="58" t="s">
        <v>89</v>
      </c>
      <c r="C8" s="98">
        <f aca="true" t="shared" si="0" ref="C8:C25">D8+I8</f>
        <v>3208250.33</v>
      </c>
      <c r="D8" s="98">
        <v>3206902.59</v>
      </c>
      <c r="E8" s="99"/>
      <c r="F8" s="99"/>
      <c r="G8" s="99"/>
      <c r="H8" s="99"/>
      <c r="I8" s="98">
        <v>1347.74</v>
      </c>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row>
    <row r="9" spans="1:238" ht="36" customHeight="1">
      <c r="A9" s="57" t="s">
        <v>90</v>
      </c>
      <c r="B9" s="58" t="s">
        <v>91</v>
      </c>
      <c r="C9" s="98">
        <f t="shared" si="0"/>
        <v>3208250.33</v>
      </c>
      <c r="D9" s="98">
        <v>3206902.59</v>
      </c>
      <c r="E9" s="99"/>
      <c r="F9" s="99"/>
      <c r="G9" s="99"/>
      <c r="H9" s="99"/>
      <c r="I9" s="98">
        <v>1347.74</v>
      </c>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row>
    <row r="10" spans="1:9" ht="27" customHeight="1">
      <c r="A10" s="57" t="s">
        <v>92</v>
      </c>
      <c r="B10" s="58" t="s">
        <v>93</v>
      </c>
      <c r="C10" s="98">
        <f t="shared" si="0"/>
        <v>115223.44</v>
      </c>
      <c r="D10" s="98">
        <v>115223.44</v>
      </c>
      <c r="E10" s="98"/>
      <c r="F10" s="98"/>
      <c r="G10" s="98"/>
      <c r="H10" s="98"/>
      <c r="I10" s="98"/>
    </row>
    <row r="11" spans="1:9" ht="27" customHeight="1">
      <c r="A11" s="57" t="s">
        <v>94</v>
      </c>
      <c r="B11" s="58" t="s">
        <v>95</v>
      </c>
      <c r="C11" s="98">
        <f t="shared" si="0"/>
        <v>115223.44</v>
      </c>
      <c r="D11" s="98">
        <v>115223.44</v>
      </c>
      <c r="E11" s="98"/>
      <c r="F11" s="98"/>
      <c r="G11" s="98"/>
      <c r="H11" s="98"/>
      <c r="I11" s="98"/>
    </row>
    <row r="12" spans="1:9" ht="27" customHeight="1">
      <c r="A12" s="57" t="s">
        <v>96</v>
      </c>
      <c r="B12" s="58" t="s">
        <v>97</v>
      </c>
      <c r="C12" s="98">
        <f t="shared" si="0"/>
        <v>115223.44</v>
      </c>
      <c r="D12" s="98">
        <v>115223.44</v>
      </c>
      <c r="E12" s="98"/>
      <c r="F12" s="98"/>
      <c r="G12" s="98"/>
      <c r="H12" s="98"/>
      <c r="I12" s="98"/>
    </row>
    <row r="13" spans="1:9" ht="27" customHeight="1">
      <c r="A13" s="57" t="s">
        <v>98</v>
      </c>
      <c r="B13" s="58" t="s">
        <v>99</v>
      </c>
      <c r="C13" s="98">
        <f t="shared" si="0"/>
        <v>79310.82</v>
      </c>
      <c r="D13" s="98">
        <v>79310.82</v>
      </c>
      <c r="E13" s="98"/>
      <c r="F13" s="98"/>
      <c r="G13" s="98"/>
      <c r="H13" s="98"/>
      <c r="I13" s="98"/>
    </row>
    <row r="14" spans="1:9" ht="27" customHeight="1">
      <c r="A14" s="59">
        <v>21005</v>
      </c>
      <c r="B14" s="58" t="s">
        <v>100</v>
      </c>
      <c r="C14" s="98">
        <f t="shared" si="0"/>
        <v>79310.82</v>
      </c>
      <c r="D14" s="98">
        <v>79310.82</v>
      </c>
      <c r="E14" s="98"/>
      <c r="F14" s="98"/>
      <c r="G14" s="98"/>
      <c r="H14" s="98"/>
      <c r="I14" s="98"/>
    </row>
    <row r="15" spans="1:9" ht="27" customHeight="1">
      <c r="A15" s="59">
        <v>2100502</v>
      </c>
      <c r="B15" s="58" t="s">
        <v>101</v>
      </c>
      <c r="C15" s="98">
        <f t="shared" si="0"/>
        <v>62391.54</v>
      </c>
      <c r="D15" s="98">
        <v>62391.54</v>
      </c>
      <c r="E15" s="98"/>
      <c r="F15" s="98"/>
      <c r="G15" s="98"/>
      <c r="H15" s="98"/>
      <c r="I15" s="98"/>
    </row>
    <row r="16" spans="1:9" ht="27" customHeight="1">
      <c r="A16" s="59">
        <v>2100503</v>
      </c>
      <c r="B16" s="58" t="s">
        <v>102</v>
      </c>
      <c r="C16" s="98">
        <f t="shared" si="0"/>
        <v>16919.28</v>
      </c>
      <c r="D16" s="98">
        <v>16919.28</v>
      </c>
      <c r="E16" s="98"/>
      <c r="F16" s="98"/>
      <c r="G16" s="98"/>
      <c r="H16" s="98"/>
      <c r="I16" s="98"/>
    </row>
    <row r="17" spans="1:9" ht="27" customHeight="1">
      <c r="A17" s="57" t="s">
        <v>103</v>
      </c>
      <c r="B17" s="58" t="s">
        <v>104</v>
      </c>
      <c r="C17" s="98">
        <f t="shared" si="0"/>
        <v>9913496.93</v>
      </c>
      <c r="D17" s="98">
        <v>9913496.93</v>
      </c>
      <c r="E17" s="98"/>
      <c r="F17" s="98"/>
      <c r="G17" s="98"/>
      <c r="H17" s="98"/>
      <c r="I17" s="98"/>
    </row>
    <row r="18" spans="1:9" ht="47.25" customHeight="1">
      <c r="A18" s="57" t="s">
        <v>105</v>
      </c>
      <c r="B18" s="58" t="s">
        <v>106</v>
      </c>
      <c r="C18" s="98">
        <f t="shared" si="0"/>
        <v>9913496.93</v>
      </c>
      <c r="D18" s="98">
        <v>9913496.93</v>
      </c>
      <c r="E18" s="98"/>
      <c r="F18" s="98"/>
      <c r="G18" s="98"/>
      <c r="H18" s="98"/>
      <c r="I18" s="98"/>
    </row>
    <row r="19" spans="1:9" ht="27" customHeight="1">
      <c r="A19" s="57" t="s">
        <v>107</v>
      </c>
      <c r="B19" s="58" t="s">
        <v>108</v>
      </c>
      <c r="C19" s="98">
        <f t="shared" si="0"/>
        <v>9913496.93</v>
      </c>
      <c r="D19" s="98">
        <v>9913496.93</v>
      </c>
      <c r="E19" s="98"/>
      <c r="F19" s="98"/>
      <c r="G19" s="98"/>
      <c r="H19" s="98"/>
      <c r="I19" s="98"/>
    </row>
    <row r="20" spans="1:9" ht="27" customHeight="1">
      <c r="A20" s="57" t="s">
        <v>109</v>
      </c>
      <c r="B20" s="58" t="s">
        <v>110</v>
      </c>
      <c r="C20" s="98">
        <f t="shared" si="0"/>
        <v>999110.55</v>
      </c>
      <c r="D20" s="98">
        <v>999110.55</v>
      </c>
      <c r="E20" s="98"/>
      <c r="F20" s="98"/>
      <c r="G20" s="98"/>
      <c r="H20" s="98"/>
      <c r="I20" s="98"/>
    </row>
    <row r="21" spans="1:9" ht="27" customHeight="1">
      <c r="A21" s="57" t="s">
        <v>111</v>
      </c>
      <c r="B21" s="58" t="s">
        <v>112</v>
      </c>
      <c r="C21" s="98">
        <f t="shared" si="0"/>
        <v>896210.55</v>
      </c>
      <c r="D21" s="98">
        <v>896210.55</v>
      </c>
      <c r="E21" s="98"/>
      <c r="F21" s="98"/>
      <c r="G21" s="98"/>
      <c r="H21" s="98"/>
      <c r="I21" s="98"/>
    </row>
    <row r="22" spans="1:9" ht="27" customHeight="1">
      <c r="A22" s="57" t="s">
        <v>113</v>
      </c>
      <c r="B22" s="58" t="s">
        <v>114</v>
      </c>
      <c r="C22" s="98">
        <f t="shared" si="0"/>
        <v>473498.42</v>
      </c>
      <c r="D22" s="98">
        <v>473498.42</v>
      </c>
      <c r="E22" s="98"/>
      <c r="F22" s="98"/>
      <c r="G22" s="98"/>
      <c r="H22" s="98"/>
      <c r="I22" s="98"/>
    </row>
    <row r="23" spans="1:9" ht="27" customHeight="1">
      <c r="A23" s="57" t="s">
        <v>115</v>
      </c>
      <c r="B23" s="58" t="s">
        <v>116</v>
      </c>
      <c r="C23" s="98">
        <f t="shared" si="0"/>
        <v>422712.13</v>
      </c>
      <c r="D23" s="98">
        <v>422712.13</v>
      </c>
      <c r="E23" s="98"/>
      <c r="F23" s="98"/>
      <c r="G23" s="98"/>
      <c r="H23" s="98"/>
      <c r="I23" s="98"/>
    </row>
    <row r="24" spans="1:9" ht="27" customHeight="1">
      <c r="A24" s="57" t="s">
        <v>117</v>
      </c>
      <c r="B24" s="58" t="s">
        <v>118</v>
      </c>
      <c r="C24" s="98">
        <f t="shared" si="0"/>
        <v>102900</v>
      </c>
      <c r="D24" s="98">
        <v>102900</v>
      </c>
      <c r="E24" s="98"/>
      <c r="F24" s="98"/>
      <c r="G24" s="98"/>
      <c r="H24" s="98"/>
      <c r="I24" s="98"/>
    </row>
    <row r="25" spans="1:9" ht="27" customHeight="1">
      <c r="A25" s="57" t="s">
        <v>119</v>
      </c>
      <c r="B25" s="58" t="s">
        <v>120</v>
      </c>
      <c r="C25" s="98">
        <f t="shared" si="0"/>
        <v>102900</v>
      </c>
      <c r="D25" s="98">
        <v>102900</v>
      </c>
      <c r="E25" s="98"/>
      <c r="F25" s="98"/>
      <c r="G25" s="98"/>
      <c r="H25" s="98"/>
      <c r="I25" s="98"/>
    </row>
  </sheetData>
  <sheetProtection/>
  <mergeCells count="2">
    <mergeCell ref="A2:I2"/>
    <mergeCell ref="A4:C4"/>
  </mergeCells>
  <printOptions horizontalCentered="1"/>
  <pageMargins left="0" right="0.15" top="0.98" bottom="0.98" header="0.51" footer="0.51"/>
  <pageSetup horizontalDpi="600" verticalDpi="600" orientation="portrait" paperSize="9" scale="85"/>
  <headerFooter scaleWithDoc="0" alignWithMargins="0">
    <oddFooter>&amp;C&amp;"宋体"&amp;12第 &amp;P 页，共 &amp;N 页</oddFooter>
  </headerFooter>
</worksheet>
</file>

<file path=xl/worksheets/sheet3.xml><?xml version="1.0" encoding="utf-8"?>
<worksheet xmlns="http://schemas.openxmlformats.org/spreadsheetml/2006/main" xmlns:r="http://schemas.openxmlformats.org/officeDocument/2006/relationships">
  <dimension ref="A1:IC26"/>
  <sheetViews>
    <sheetView showZeros="0" workbookViewId="0" topLeftCell="A1">
      <selection activeCell="B8" sqref="B8"/>
    </sheetView>
  </sheetViews>
  <sheetFormatPr defaultColWidth="9.00390625" defaultRowHeight="22.5" customHeight="1"/>
  <cols>
    <col min="1" max="1" width="7.625" style="81" customWidth="1"/>
    <col min="2" max="2" width="25.125" style="82" customWidth="1"/>
    <col min="3" max="3" width="16.75390625" style="82" customWidth="1"/>
    <col min="4" max="4" width="13.50390625" style="83" customWidth="1"/>
    <col min="5" max="5" width="15.00390625" style="83" customWidth="1"/>
    <col min="6" max="6" width="12.375" style="83" customWidth="1"/>
    <col min="7" max="7" width="12.125" style="83" customWidth="1"/>
    <col min="8" max="8" width="10.50390625" style="83" customWidth="1"/>
    <col min="9" max="237" width="9.00390625" style="83" customWidth="1"/>
    <col min="238" max="238" width="9.00390625" style="84" customWidth="1"/>
    <col min="239" max="16384" width="9.00390625" style="84" customWidth="1"/>
  </cols>
  <sheetData>
    <row r="1" spans="1:237" s="79" customFormat="1" ht="18.75" customHeight="1">
      <c r="A1" s="85"/>
      <c r="B1" s="82"/>
      <c r="C1" s="82"/>
      <c r="D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row>
    <row r="2" spans="1:237" s="79" customFormat="1" ht="26.25" customHeight="1">
      <c r="A2" s="86" t="s">
        <v>121</v>
      </c>
      <c r="B2" s="86"/>
      <c r="C2" s="86"/>
      <c r="D2" s="86"/>
      <c r="E2" s="86"/>
      <c r="F2" s="86"/>
      <c r="G2" s="86"/>
      <c r="H2" s="86"/>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row>
    <row r="3" spans="1:237" s="79" customFormat="1" ht="18.75" customHeight="1">
      <c r="A3" s="87"/>
      <c r="B3" s="87"/>
      <c r="C3" s="87"/>
      <c r="D3" s="87"/>
      <c r="E3" s="87"/>
      <c r="F3" s="87"/>
      <c r="G3" s="87"/>
      <c r="H3" s="81" t="s">
        <v>122</v>
      </c>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row>
    <row r="4" spans="1:237" s="79" customFormat="1" ht="16.5" customHeight="1">
      <c r="A4" s="88" t="s">
        <v>2</v>
      </c>
      <c r="B4" s="88"/>
      <c r="C4" s="88"/>
      <c r="H4" s="83" t="s">
        <v>3</v>
      </c>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row>
    <row r="5" spans="1:237" s="80" customFormat="1" ht="43.5" customHeight="1">
      <c r="A5" s="89" t="s">
        <v>77</v>
      </c>
      <c r="B5" s="89" t="s">
        <v>78</v>
      </c>
      <c r="C5" s="90" t="s">
        <v>79</v>
      </c>
      <c r="D5" s="91" t="s">
        <v>123</v>
      </c>
      <c r="E5" s="91" t="s">
        <v>124</v>
      </c>
      <c r="F5" s="91" t="s">
        <v>125</v>
      </c>
      <c r="G5" s="91" t="s">
        <v>126</v>
      </c>
      <c r="H5" s="92" t="s">
        <v>127</v>
      </c>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s="100"/>
      <c r="HY5" s="100"/>
      <c r="HZ5" s="100"/>
      <c r="IA5" s="100"/>
      <c r="IB5" s="100"/>
      <c r="IC5" s="100"/>
    </row>
    <row r="6" spans="1:237" s="80" customFormat="1" ht="27" customHeight="1">
      <c r="A6" s="93" t="s">
        <v>74</v>
      </c>
      <c r="B6" s="89"/>
      <c r="C6" s="94">
        <f>C7+C10+C13+C17+C21</f>
        <v>14264033.56</v>
      </c>
      <c r="D6" s="95">
        <f>D7+D10+D13+D21</f>
        <v>1412367.3</v>
      </c>
      <c r="E6" s="95">
        <f>E7+E17+E21</f>
        <v>12851666.26</v>
      </c>
      <c r="F6" s="95"/>
      <c r="G6" s="95"/>
      <c r="H6" s="96"/>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c r="EK6" s="100"/>
      <c r="EL6" s="100"/>
      <c r="EM6" s="100"/>
      <c r="EN6" s="100"/>
      <c r="EO6" s="100"/>
      <c r="EP6" s="100"/>
      <c r="EQ6" s="100"/>
      <c r="ER6" s="100"/>
      <c r="ES6" s="100"/>
      <c r="ET6" s="100"/>
      <c r="EU6" s="100"/>
      <c r="EV6" s="100"/>
      <c r="EW6" s="100"/>
      <c r="EX6" s="100"/>
      <c r="EY6" s="100"/>
      <c r="EZ6" s="100"/>
      <c r="FA6" s="100"/>
      <c r="FB6" s="100"/>
      <c r="FC6" s="100"/>
      <c r="FD6" s="100"/>
      <c r="FE6" s="100"/>
      <c r="FF6" s="100"/>
      <c r="FG6" s="100"/>
      <c r="FH6" s="100"/>
      <c r="FI6" s="100"/>
      <c r="FJ6" s="100"/>
      <c r="FK6" s="100"/>
      <c r="FL6" s="100"/>
      <c r="FM6" s="100"/>
      <c r="FN6" s="100"/>
      <c r="FO6" s="100"/>
      <c r="FP6" s="100"/>
      <c r="FQ6" s="100"/>
      <c r="FR6" s="100"/>
      <c r="FS6" s="100"/>
      <c r="FT6" s="100"/>
      <c r="FU6" s="100"/>
      <c r="FV6" s="100"/>
      <c r="FW6" s="100"/>
      <c r="FX6" s="100"/>
      <c r="FY6" s="100"/>
      <c r="FZ6" s="100"/>
      <c r="GA6" s="100"/>
      <c r="GB6" s="100"/>
      <c r="GC6" s="100"/>
      <c r="GD6" s="100"/>
      <c r="GE6" s="100"/>
      <c r="GF6" s="100"/>
      <c r="GG6" s="100"/>
      <c r="GH6" s="100"/>
      <c r="GI6" s="100"/>
      <c r="GJ6" s="100"/>
      <c r="GK6" s="100"/>
      <c r="GL6" s="100"/>
      <c r="GM6" s="100"/>
      <c r="GN6" s="100"/>
      <c r="GO6" s="100"/>
      <c r="GP6" s="100"/>
      <c r="GQ6" s="100"/>
      <c r="GR6" s="100"/>
      <c r="GS6" s="100"/>
      <c r="GT6" s="100"/>
      <c r="GU6" s="100"/>
      <c r="GV6" s="100"/>
      <c r="GW6" s="100"/>
      <c r="GX6" s="100"/>
      <c r="GY6" s="100"/>
      <c r="GZ6" s="100"/>
      <c r="HA6" s="100"/>
      <c r="HB6" s="100"/>
      <c r="HC6" s="100"/>
      <c r="HD6" s="100"/>
      <c r="HE6" s="100"/>
      <c r="HF6" s="100"/>
      <c r="HG6" s="100"/>
      <c r="HH6" s="100"/>
      <c r="HI6" s="100"/>
      <c r="HJ6" s="100"/>
      <c r="HK6" s="100"/>
      <c r="HL6" s="100"/>
      <c r="HM6" s="100"/>
      <c r="HN6" s="100"/>
      <c r="HO6" s="100"/>
      <c r="HP6" s="100"/>
      <c r="HQ6" s="100"/>
      <c r="HR6" s="100"/>
      <c r="HS6" s="100"/>
      <c r="HT6" s="100"/>
      <c r="HU6" s="100"/>
      <c r="HV6" s="100"/>
      <c r="HW6" s="100"/>
      <c r="HX6" s="100"/>
      <c r="HY6" s="100"/>
      <c r="HZ6" s="100"/>
      <c r="IA6" s="100"/>
      <c r="IB6" s="100"/>
      <c r="IC6" s="100"/>
    </row>
    <row r="7" spans="1:237" ht="27" customHeight="1">
      <c r="A7" s="97" t="s">
        <v>86</v>
      </c>
      <c r="B7" s="58" t="s">
        <v>87</v>
      </c>
      <c r="C7" s="98">
        <f>D7+E7</f>
        <v>3170876.14</v>
      </c>
      <c r="D7" s="98">
        <v>1115485.04</v>
      </c>
      <c r="E7" s="98">
        <v>2055391.1</v>
      </c>
      <c r="F7" s="99"/>
      <c r="G7" s="99"/>
      <c r="H7" s="99"/>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row>
    <row r="8" spans="1:237" ht="27" customHeight="1">
      <c r="A8" s="57" t="s">
        <v>88</v>
      </c>
      <c r="B8" s="58" t="s">
        <v>89</v>
      </c>
      <c r="C8" s="98">
        <f aca="true" t="shared" si="0" ref="C8:C26">D8+E8</f>
        <v>3170876.14</v>
      </c>
      <c r="D8" s="98">
        <v>1115485.04</v>
      </c>
      <c r="E8" s="98">
        <v>2055391.1</v>
      </c>
      <c r="F8" s="99"/>
      <c r="G8" s="99"/>
      <c r="H8" s="99"/>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row>
    <row r="9" spans="1:237" ht="36.75" customHeight="1">
      <c r="A9" s="57" t="s">
        <v>90</v>
      </c>
      <c r="B9" s="58" t="s">
        <v>91</v>
      </c>
      <c r="C9" s="98">
        <f t="shared" si="0"/>
        <v>3170876.14</v>
      </c>
      <c r="D9" s="98">
        <v>1115485.04</v>
      </c>
      <c r="E9" s="98">
        <v>2055391.1</v>
      </c>
      <c r="F9" s="99"/>
      <c r="G9" s="99"/>
      <c r="H9" s="99"/>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row>
    <row r="10" spans="1:8" ht="27" customHeight="1">
      <c r="A10" s="57" t="s">
        <v>92</v>
      </c>
      <c r="B10" s="58" t="s">
        <v>93</v>
      </c>
      <c r="C10" s="98">
        <f t="shared" si="0"/>
        <v>115223.44</v>
      </c>
      <c r="D10" s="98">
        <v>115223.44</v>
      </c>
      <c r="E10" s="98"/>
      <c r="F10" s="98"/>
      <c r="G10" s="98"/>
      <c r="H10" s="98"/>
    </row>
    <row r="11" spans="1:8" ht="27" customHeight="1">
      <c r="A11" s="57" t="s">
        <v>94</v>
      </c>
      <c r="B11" s="58" t="s">
        <v>95</v>
      </c>
      <c r="C11" s="98">
        <f t="shared" si="0"/>
        <v>115223.44</v>
      </c>
      <c r="D11" s="98">
        <v>115223.44</v>
      </c>
      <c r="E11" s="98"/>
      <c r="F11" s="98"/>
      <c r="G11" s="98"/>
      <c r="H11" s="98"/>
    </row>
    <row r="12" spans="1:8" ht="27" customHeight="1">
      <c r="A12" s="57" t="s">
        <v>96</v>
      </c>
      <c r="B12" s="58" t="s">
        <v>97</v>
      </c>
      <c r="C12" s="98">
        <f t="shared" si="0"/>
        <v>115223.44</v>
      </c>
      <c r="D12" s="98">
        <v>115223.44</v>
      </c>
      <c r="E12" s="98"/>
      <c r="F12" s="98"/>
      <c r="G12" s="98"/>
      <c r="H12" s="98"/>
    </row>
    <row r="13" spans="1:8" ht="27" customHeight="1">
      <c r="A13" s="57" t="s">
        <v>98</v>
      </c>
      <c r="B13" s="58" t="s">
        <v>99</v>
      </c>
      <c r="C13" s="98">
        <f t="shared" si="0"/>
        <v>79310.82</v>
      </c>
      <c r="D13" s="98">
        <v>79310.82</v>
      </c>
      <c r="E13" s="98"/>
      <c r="F13" s="98"/>
      <c r="G13" s="98"/>
      <c r="H13" s="98"/>
    </row>
    <row r="14" spans="1:8" ht="27" customHeight="1">
      <c r="A14" s="59">
        <v>21005</v>
      </c>
      <c r="B14" s="58" t="s">
        <v>100</v>
      </c>
      <c r="C14" s="98">
        <f t="shared" si="0"/>
        <v>79310.82</v>
      </c>
      <c r="D14" s="98">
        <v>79310.82</v>
      </c>
      <c r="E14" s="98"/>
      <c r="F14" s="98"/>
      <c r="G14" s="98"/>
      <c r="H14" s="98"/>
    </row>
    <row r="15" spans="1:8" ht="27" customHeight="1">
      <c r="A15" s="59">
        <v>2100502</v>
      </c>
      <c r="B15" s="58" t="s">
        <v>101</v>
      </c>
      <c r="C15" s="98">
        <f t="shared" si="0"/>
        <v>62391.54</v>
      </c>
      <c r="D15" s="98">
        <v>62391.54</v>
      </c>
      <c r="E15" s="98"/>
      <c r="F15" s="98"/>
      <c r="G15" s="98"/>
      <c r="H15" s="98"/>
    </row>
    <row r="16" spans="1:8" ht="27" customHeight="1">
      <c r="A16" s="59">
        <v>2100503</v>
      </c>
      <c r="B16" s="58" t="s">
        <v>102</v>
      </c>
      <c r="C16" s="98">
        <f t="shared" si="0"/>
        <v>16919.28</v>
      </c>
      <c r="D16" s="98">
        <v>16919.28</v>
      </c>
      <c r="E16" s="98"/>
      <c r="F16" s="98"/>
      <c r="G16" s="98"/>
      <c r="H16" s="98"/>
    </row>
    <row r="17" spans="1:8" ht="27" customHeight="1">
      <c r="A17" s="57" t="s">
        <v>103</v>
      </c>
      <c r="B17" s="58" t="s">
        <v>104</v>
      </c>
      <c r="C17" s="98">
        <f t="shared" si="0"/>
        <v>9917189.43</v>
      </c>
      <c r="D17" s="98"/>
      <c r="E17" s="98">
        <v>9917189.43</v>
      </c>
      <c r="F17" s="98"/>
      <c r="G17" s="98"/>
      <c r="H17" s="98"/>
    </row>
    <row r="18" spans="1:8" ht="30.75" customHeight="1">
      <c r="A18" s="57" t="s">
        <v>105</v>
      </c>
      <c r="B18" s="58" t="s">
        <v>106</v>
      </c>
      <c r="C18" s="98">
        <f t="shared" si="0"/>
        <v>9917189.43</v>
      </c>
      <c r="D18" s="98"/>
      <c r="E18" s="98">
        <v>9917189.43</v>
      </c>
      <c r="F18" s="98"/>
      <c r="G18" s="98"/>
      <c r="H18" s="98"/>
    </row>
    <row r="19" spans="1:8" ht="27" customHeight="1">
      <c r="A19" s="57" t="s">
        <v>107</v>
      </c>
      <c r="B19" s="58" t="s">
        <v>108</v>
      </c>
      <c r="C19" s="98">
        <f t="shared" si="0"/>
        <v>9913496.93</v>
      </c>
      <c r="D19" s="98"/>
      <c r="E19" s="98">
        <v>9913496.93</v>
      </c>
      <c r="F19" s="98"/>
      <c r="G19" s="98"/>
      <c r="H19" s="98"/>
    </row>
    <row r="20" spans="1:8" ht="27" customHeight="1">
      <c r="A20" s="57" t="s">
        <v>128</v>
      </c>
      <c r="B20" s="58" t="s">
        <v>129</v>
      </c>
      <c r="C20" s="98">
        <f t="shared" si="0"/>
        <v>3692.5</v>
      </c>
      <c r="D20" s="98"/>
      <c r="E20" s="98">
        <v>3692.5</v>
      </c>
      <c r="F20" s="98"/>
      <c r="G20" s="98"/>
      <c r="H20" s="98"/>
    </row>
    <row r="21" spans="1:8" ht="27" customHeight="1">
      <c r="A21" s="57" t="s">
        <v>109</v>
      </c>
      <c r="B21" s="58" t="s">
        <v>110</v>
      </c>
      <c r="C21" s="98">
        <f t="shared" si="0"/>
        <v>981433.73</v>
      </c>
      <c r="D21" s="98">
        <v>102348</v>
      </c>
      <c r="E21" s="98">
        <v>879085.73</v>
      </c>
      <c r="F21" s="98"/>
      <c r="G21" s="98"/>
      <c r="H21" s="98"/>
    </row>
    <row r="22" spans="1:8" ht="27" customHeight="1">
      <c r="A22" s="57" t="s">
        <v>111</v>
      </c>
      <c r="B22" s="58" t="s">
        <v>112</v>
      </c>
      <c r="C22" s="98">
        <f t="shared" si="0"/>
        <v>879085.73</v>
      </c>
      <c r="D22" s="98"/>
      <c r="E22" s="98">
        <v>879085.73</v>
      </c>
      <c r="F22" s="98"/>
      <c r="G22" s="98"/>
      <c r="H22" s="98"/>
    </row>
    <row r="23" spans="1:8" ht="27" customHeight="1">
      <c r="A23" s="57" t="s">
        <v>113</v>
      </c>
      <c r="B23" s="58" t="s">
        <v>114</v>
      </c>
      <c r="C23" s="98">
        <f t="shared" si="0"/>
        <v>473498.42</v>
      </c>
      <c r="D23" s="98"/>
      <c r="E23" s="98">
        <v>473498.42</v>
      </c>
      <c r="F23" s="98"/>
      <c r="G23" s="98"/>
      <c r="H23" s="98"/>
    </row>
    <row r="24" spans="1:8" ht="27" customHeight="1">
      <c r="A24" s="57" t="s">
        <v>115</v>
      </c>
      <c r="B24" s="58" t="s">
        <v>116</v>
      </c>
      <c r="C24" s="98">
        <f t="shared" si="0"/>
        <v>405587.31</v>
      </c>
      <c r="D24" s="98"/>
      <c r="E24" s="98">
        <v>405587.31</v>
      </c>
      <c r="F24" s="98"/>
      <c r="G24" s="98"/>
      <c r="H24" s="98"/>
    </row>
    <row r="25" spans="1:8" ht="27" customHeight="1">
      <c r="A25" s="57" t="s">
        <v>117</v>
      </c>
      <c r="B25" s="58" t="s">
        <v>118</v>
      </c>
      <c r="C25" s="98">
        <f t="shared" si="0"/>
        <v>102348</v>
      </c>
      <c r="D25" s="98">
        <v>102348</v>
      </c>
      <c r="E25" s="98"/>
      <c r="F25" s="98"/>
      <c r="G25" s="98"/>
      <c r="H25" s="98"/>
    </row>
    <row r="26" spans="1:8" ht="27" customHeight="1">
      <c r="A26" s="57" t="s">
        <v>119</v>
      </c>
      <c r="B26" s="58" t="s">
        <v>120</v>
      </c>
      <c r="C26" s="98">
        <f t="shared" si="0"/>
        <v>102348</v>
      </c>
      <c r="D26" s="98">
        <v>102348</v>
      </c>
      <c r="E26" s="98"/>
      <c r="F26" s="98"/>
      <c r="G26" s="98"/>
      <c r="H26" s="98"/>
    </row>
  </sheetData>
  <sheetProtection/>
  <mergeCells count="2">
    <mergeCell ref="A2:H2"/>
    <mergeCell ref="A4:C4"/>
  </mergeCells>
  <printOptions horizontalCentered="1"/>
  <pageMargins left="0" right="0" top="0.98" bottom="0.98" header="0.51" footer="0.51"/>
  <pageSetup horizontalDpi="600" verticalDpi="600" orientation="portrait" paperSize="9" scale="85"/>
  <headerFooter scaleWithDoc="0" alignWithMargins="0">
    <oddFooter>&amp;C&amp;"宋体"&amp;12第 &amp;P 页，共 &amp;N 页</oddFooter>
  </headerFooter>
</worksheet>
</file>

<file path=xl/worksheets/sheet4.xml><?xml version="1.0" encoding="utf-8"?>
<worksheet xmlns="http://schemas.openxmlformats.org/spreadsheetml/2006/main" xmlns:r="http://schemas.openxmlformats.org/officeDocument/2006/relationships">
  <dimension ref="A1:F34"/>
  <sheetViews>
    <sheetView zoomScaleSheetLayoutView="100" workbookViewId="0" topLeftCell="A1">
      <selection activeCell="J19" sqref="J19"/>
    </sheetView>
  </sheetViews>
  <sheetFormatPr defaultColWidth="9.00390625" defaultRowHeight="14.25"/>
  <cols>
    <col min="1" max="1" width="28.125" style="0" customWidth="1"/>
    <col min="2" max="2" width="19.125" style="0" customWidth="1"/>
    <col min="3" max="3" width="28.125" style="0" customWidth="1"/>
    <col min="4" max="4" width="17.25390625" style="0" customWidth="1"/>
    <col min="5" max="5" width="18.00390625" style="0" customWidth="1"/>
    <col min="6" max="6" width="19.50390625" style="0" customWidth="1"/>
  </cols>
  <sheetData>
    <row r="1" spans="1:5" ht="30" customHeight="1">
      <c r="A1" s="63" t="s">
        <v>130</v>
      </c>
      <c r="B1" s="64"/>
      <c r="C1" s="64"/>
      <c r="D1" s="64"/>
      <c r="E1" s="64"/>
    </row>
    <row r="2" spans="1:6" ht="16.5" customHeight="1">
      <c r="A2" s="63"/>
      <c r="B2" s="64"/>
      <c r="C2" s="64"/>
      <c r="D2" s="64"/>
      <c r="F2" s="65" t="s">
        <v>131</v>
      </c>
    </row>
    <row r="3" spans="1:6" ht="14.25">
      <c r="A3" s="66" t="s">
        <v>132</v>
      </c>
      <c r="B3" s="67"/>
      <c r="C3" s="67"/>
      <c r="D3" s="67"/>
      <c r="F3" s="68" t="s">
        <v>3</v>
      </c>
    </row>
    <row r="4" spans="1:6" ht="36" customHeight="1">
      <c r="A4" s="69" t="s">
        <v>133</v>
      </c>
      <c r="B4" s="69" t="s">
        <v>134</v>
      </c>
      <c r="C4" s="69" t="s">
        <v>135</v>
      </c>
      <c r="D4" s="69" t="s">
        <v>79</v>
      </c>
      <c r="E4" s="70" t="s">
        <v>136</v>
      </c>
      <c r="F4" s="71" t="s">
        <v>137</v>
      </c>
    </row>
    <row r="5" spans="1:6" ht="19.5" customHeight="1">
      <c r="A5" s="31" t="s">
        <v>138</v>
      </c>
      <c r="B5" s="56">
        <v>4400547.4</v>
      </c>
      <c r="C5" s="31" t="s">
        <v>139</v>
      </c>
      <c r="D5" s="56">
        <v>3168350.3</v>
      </c>
      <c r="E5" s="56">
        <v>3168350.3</v>
      </c>
      <c r="F5" s="72"/>
    </row>
    <row r="6" spans="1:6" ht="19.5" customHeight="1">
      <c r="A6" s="31" t="s">
        <v>140</v>
      </c>
      <c r="B6" s="56">
        <v>9913496.93</v>
      </c>
      <c r="C6" s="31" t="s">
        <v>141</v>
      </c>
      <c r="D6" s="56"/>
      <c r="E6" s="56"/>
      <c r="F6" s="72"/>
    </row>
    <row r="7" spans="1:6" ht="19.5" customHeight="1">
      <c r="A7" s="31"/>
      <c r="B7" s="73"/>
      <c r="C7" s="31" t="s">
        <v>142</v>
      </c>
      <c r="D7" s="56"/>
      <c r="E7" s="56"/>
      <c r="F7" s="72"/>
    </row>
    <row r="8" spans="1:6" ht="19.5" customHeight="1">
      <c r="A8" s="31"/>
      <c r="B8" s="73"/>
      <c r="C8" s="31" t="s">
        <v>143</v>
      </c>
      <c r="D8" s="56"/>
      <c r="E8" s="56"/>
      <c r="F8" s="72"/>
    </row>
    <row r="9" spans="1:6" ht="19.5" customHeight="1">
      <c r="A9" s="31"/>
      <c r="B9" s="73"/>
      <c r="C9" s="31" t="s">
        <v>144</v>
      </c>
      <c r="D9" s="56"/>
      <c r="E9" s="56"/>
      <c r="F9" s="72"/>
    </row>
    <row r="10" spans="1:6" ht="19.5" customHeight="1">
      <c r="A10" s="31"/>
      <c r="B10" s="73"/>
      <c r="C10" s="31" t="s">
        <v>145</v>
      </c>
      <c r="D10" s="56"/>
      <c r="E10" s="56"/>
      <c r="F10" s="72"/>
    </row>
    <row r="11" spans="1:6" ht="19.5" customHeight="1">
      <c r="A11" s="31"/>
      <c r="B11" s="73"/>
      <c r="C11" s="31" t="s">
        <v>146</v>
      </c>
      <c r="D11" s="56">
        <v>115223.44</v>
      </c>
      <c r="E11" s="56">
        <v>115223.44</v>
      </c>
      <c r="F11" s="72"/>
    </row>
    <row r="12" spans="1:6" ht="19.5" customHeight="1">
      <c r="A12" s="31"/>
      <c r="B12" s="73"/>
      <c r="C12" s="31" t="s">
        <v>147</v>
      </c>
      <c r="D12" s="56">
        <v>79310.82</v>
      </c>
      <c r="E12" s="56">
        <v>79310.82</v>
      </c>
      <c r="F12" s="72"/>
    </row>
    <row r="13" spans="1:6" ht="19.5" customHeight="1">
      <c r="A13" s="31"/>
      <c r="B13" s="73"/>
      <c r="C13" s="31" t="s">
        <v>148</v>
      </c>
      <c r="D13" s="56"/>
      <c r="E13" s="56"/>
      <c r="F13" s="72"/>
    </row>
    <row r="14" spans="1:6" ht="19.5" customHeight="1">
      <c r="A14" s="31"/>
      <c r="B14" s="56"/>
      <c r="C14" s="31" t="s">
        <v>149</v>
      </c>
      <c r="D14" s="56">
        <v>9917189.43</v>
      </c>
      <c r="E14" s="56"/>
      <c r="F14" s="72">
        <v>9917189.43</v>
      </c>
    </row>
    <row r="15" spans="1:6" ht="19.5" customHeight="1">
      <c r="A15" s="31"/>
      <c r="B15" s="73"/>
      <c r="C15" s="31" t="s">
        <v>150</v>
      </c>
      <c r="D15" s="56"/>
      <c r="E15" s="56"/>
      <c r="F15" s="72"/>
    </row>
    <row r="16" spans="1:6" ht="19.5" customHeight="1">
      <c r="A16" s="31"/>
      <c r="B16" s="73"/>
      <c r="C16" s="31" t="s">
        <v>151</v>
      </c>
      <c r="D16" s="56"/>
      <c r="E16" s="56"/>
      <c r="F16" s="72"/>
    </row>
    <row r="17" spans="1:6" ht="19.5" customHeight="1">
      <c r="A17" s="31"/>
      <c r="B17" s="73"/>
      <c r="C17" s="31" t="s">
        <v>152</v>
      </c>
      <c r="D17" s="56"/>
      <c r="E17" s="56"/>
      <c r="F17" s="72"/>
    </row>
    <row r="18" spans="1:6" ht="19.5" customHeight="1">
      <c r="A18" s="31"/>
      <c r="B18" s="73"/>
      <c r="C18" s="31" t="s">
        <v>153</v>
      </c>
      <c r="D18" s="56"/>
      <c r="E18" s="56"/>
      <c r="F18" s="72"/>
    </row>
    <row r="19" spans="1:6" ht="19.5" customHeight="1">
      <c r="A19" s="31"/>
      <c r="B19" s="73"/>
      <c r="C19" s="31" t="s">
        <v>154</v>
      </c>
      <c r="D19" s="56"/>
      <c r="E19" s="56"/>
      <c r="F19" s="72"/>
    </row>
    <row r="20" spans="1:6" ht="19.5" customHeight="1">
      <c r="A20" s="31"/>
      <c r="B20" s="73"/>
      <c r="C20" s="31" t="s">
        <v>155</v>
      </c>
      <c r="D20" s="56"/>
      <c r="E20" s="56"/>
      <c r="F20" s="72"/>
    </row>
    <row r="21" spans="1:6" ht="19.5" customHeight="1">
      <c r="A21" s="31"/>
      <c r="B21" s="73"/>
      <c r="C21" s="31" t="s">
        <v>156</v>
      </c>
      <c r="D21" s="56">
        <v>981433.73</v>
      </c>
      <c r="E21" s="56">
        <v>981433.73</v>
      </c>
      <c r="F21" s="72"/>
    </row>
    <row r="22" spans="1:6" ht="19.5" customHeight="1">
      <c r="A22" s="31"/>
      <c r="B22" s="73"/>
      <c r="C22" s="31" t="s">
        <v>157</v>
      </c>
      <c r="D22" s="56"/>
      <c r="E22" s="56"/>
      <c r="F22" s="72"/>
    </row>
    <row r="23" spans="1:6" ht="19.5" customHeight="1">
      <c r="A23" s="31"/>
      <c r="B23" s="73"/>
      <c r="C23" s="31" t="s">
        <v>158</v>
      </c>
      <c r="D23" s="56"/>
      <c r="E23" s="56"/>
      <c r="F23" s="72"/>
    </row>
    <row r="24" spans="1:6" ht="19.5" customHeight="1">
      <c r="A24" s="31"/>
      <c r="B24" s="73"/>
      <c r="C24" s="31" t="s">
        <v>159</v>
      </c>
      <c r="D24" s="56"/>
      <c r="E24" s="56"/>
      <c r="F24" s="72"/>
    </row>
    <row r="25" spans="1:6" ht="19.5" customHeight="1">
      <c r="A25" s="31"/>
      <c r="B25" s="73"/>
      <c r="C25" s="31" t="s">
        <v>160</v>
      </c>
      <c r="D25" s="56"/>
      <c r="E25" s="56"/>
      <c r="F25" s="72"/>
    </row>
    <row r="26" spans="1:6" ht="19.5" customHeight="1">
      <c r="A26" s="31"/>
      <c r="B26" s="73"/>
      <c r="C26" s="31" t="s">
        <v>161</v>
      </c>
      <c r="D26" s="56"/>
      <c r="E26" s="56"/>
      <c r="F26" s="72"/>
    </row>
    <row r="27" spans="1:6" ht="19.5" customHeight="1">
      <c r="A27" s="31"/>
      <c r="B27" s="73"/>
      <c r="C27" s="31" t="s">
        <v>162</v>
      </c>
      <c r="D27" s="56"/>
      <c r="E27" s="56"/>
      <c r="F27" s="72"/>
    </row>
    <row r="28" spans="1:6" ht="19.5" customHeight="1">
      <c r="A28" s="31"/>
      <c r="B28" s="73"/>
      <c r="C28" s="31"/>
      <c r="D28" s="56"/>
      <c r="E28" s="56"/>
      <c r="F28" s="72"/>
    </row>
    <row r="29" spans="1:6" ht="19.5" customHeight="1">
      <c r="A29" s="69" t="s">
        <v>65</v>
      </c>
      <c r="B29" s="56">
        <v>14314044.33</v>
      </c>
      <c r="C29" s="69" t="s">
        <v>67</v>
      </c>
      <c r="D29" s="56">
        <v>14261507.72</v>
      </c>
      <c r="E29" s="56">
        <v>4344318.29</v>
      </c>
      <c r="F29" s="72">
        <v>9917189.43</v>
      </c>
    </row>
    <row r="30" spans="1:6" ht="19.5" customHeight="1">
      <c r="A30" s="31" t="s">
        <v>163</v>
      </c>
      <c r="B30" s="56">
        <v>548215.41</v>
      </c>
      <c r="C30" s="31" t="s">
        <v>164</v>
      </c>
      <c r="D30" s="56">
        <v>600752.02</v>
      </c>
      <c r="E30" s="56">
        <v>600752.02</v>
      </c>
      <c r="F30" s="72"/>
    </row>
    <row r="31" spans="1:6" ht="19.5" customHeight="1">
      <c r="A31" s="74" t="s">
        <v>136</v>
      </c>
      <c r="B31" s="56">
        <v>544522.91</v>
      </c>
      <c r="C31" s="31"/>
      <c r="D31" s="56"/>
      <c r="E31" s="56"/>
      <c r="F31" s="72"/>
    </row>
    <row r="32" spans="1:6" ht="19.5" customHeight="1">
      <c r="A32" s="74" t="s">
        <v>137</v>
      </c>
      <c r="B32" s="56">
        <v>3692.5</v>
      </c>
      <c r="C32" s="31"/>
      <c r="D32" s="56"/>
      <c r="E32" s="56"/>
      <c r="F32" s="72"/>
    </row>
    <row r="33" spans="1:6" ht="19.5" customHeight="1">
      <c r="A33" s="74"/>
      <c r="B33" s="73"/>
      <c r="C33" s="31"/>
      <c r="D33" s="75"/>
      <c r="E33" s="75"/>
      <c r="F33" s="76"/>
    </row>
    <row r="34" spans="1:6" ht="18" customHeight="1">
      <c r="A34" s="77" t="s">
        <v>74</v>
      </c>
      <c r="B34" s="78">
        <v>14862259.74</v>
      </c>
      <c r="C34" s="77" t="s">
        <v>74</v>
      </c>
      <c r="D34" s="78">
        <v>14862259.74</v>
      </c>
      <c r="E34" s="78">
        <v>4945070.31</v>
      </c>
      <c r="F34" s="78">
        <v>9917189.43</v>
      </c>
    </row>
  </sheetData>
  <sheetProtection/>
  <mergeCells count="1">
    <mergeCell ref="A1:E1"/>
  </mergeCells>
  <printOptions horizontalCentered="1"/>
  <pageMargins left="0.75" right="0.75" top="0.31" bottom="0.54" header="0.2" footer="0.33"/>
  <pageSetup horizontalDpi="600" verticalDpi="600" orientation="landscape" paperSize="9" scale="70"/>
</worksheet>
</file>

<file path=xl/worksheets/sheet5.xml><?xml version="1.0" encoding="utf-8"?>
<worksheet xmlns="http://schemas.openxmlformats.org/spreadsheetml/2006/main" xmlns:r="http://schemas.openxmlformats.org/officeDocument/2006/relationships">
  <dimension ref="A1:E21"/>
  <sheetViews>
    <sheetView zoomScaleSheetLayoutView="100" workbookViewId="0" topLeftCell="A1">
      <selection activeCell="H4" sqref="H4"/>
    </sheetView>
  </sheetViews>
  <sheetFormatPr defaultColWidth="9.00390625" defaultRowHeight="14.25"/>
  <cols>
    <col min="1" max="1" width="11.50390625" style="0" customWidth="1"/>
    <col min="2" max="2" width="34.25390625" style="0" customWidth="1"/>
    <col min="3" max="3" width="18.75390625" style="0" customWidth="1"/>
    <col min="4" max="5" width="20.625" style="0" customWidth="1"/>
  </cols>
  <sheetData>
    <row r="1" spans="1:5" ht="49.5" customHeight="1">
      <c r="A1" s="48" t="s">
        <v>165</v>
      </c>
      <c r="B1" s="49"/>
      <c r="C1" s="49"/>
      <c r="D1" s="49"/>
      <c r="E1" s="49"/>
    </row>
    <row r="2" spans="1:5" ht="13.5" customHeight="1">
      <c r="A2" s="48"/>
      <c r="B2" s="49"/>
      <c r="C2" s="49"/>
      <c r="D2" s="49"/>
      <c r="E2" s="50" t="s">
        <v>166</v>
      </c>
    </row>
    <row r="3" spans="1:5" ht="21" customHeight="1">
      <c r="A3" s="51" t="s">
        <v>132</v>
      </c>
      <c r="B3" s="52"/>
      <c r="C3" s="52"/>
      <c r="D3" s="52"/>
      <c r="E3" s="13" t="s">
        <v>3</v>
      </c>
    </row>
    <row r="4" spans="1:5" ht="20.25" customHeight="1">
      <c r="A4" s="53" t="s">
        <v>167</v>
      </c>
      <c r="B4" s="53" t="s">
        <v>168</v>
      </c>
      <c r="C4" s="53" t="s">
        <v>169</v>
      </c>
      <c r="D4" s="53" t="s">
        <v>123</v>
      </c>
      <c r="E4" s="53" t="s">
        <v>124</v>
      </c>
    </row>
    <row r="5" spans="1:5" ht="20.25" customHeight="1">
      <c r="A5" s="54" t="s">
        <v>86</v>
      </c>
      <c r="B5" s="55" t="s">
        <v>87</v>
      </c>
      <c r="C5" s="56">
        <f>D5+E5</f>
        <v>3168350.3</v>
      </c>
      <c r="D5" s="56">
        <v>1114137.3</v>
      </c>
      <c r="E5" s="56">
        <v>2054213</v>
      </c>
    </row>
    <row r="6" spans="1:5" ht="20.25" customHeight="1">
      <c r="A6" s="57" t="s">
        <v>88</v>
      </c>
      <c r="B6" s="58" t="s">
        <v>89</v>
      </c>
      <c r="C6" s="56">
        <f aca="true" t="shared" si="0" ref="C6:C28">D6+E6</f>
        <v>3168350.3</v>
      </c>
      <c r="D6" s="56">
        <v>1114137.3</v>
      </c>
      <c r="E6" s="56">
        <v>2054213</v>
      </c>
    </row>
    <row r="7" spans="1:5" ht="20.25" customHeight="1">
      <c r="A7" s="57" t="s">
        <v>90</v>
      </c>
      <c r="B7" s="58" t="s">
        <v>91</v>
      </c>
      <c r="C7" s="56">
        <f t="shared" si="0"/>
        <v>3168350.3</v>
      </c>
      <c r="D7" s="56">
        <v>1114137.3</v>
      </c>
      <c r="E7" s="56">
        <v>2054213</v>
      </c>
    </row>
    <row r="8" spans="1:5" ht="20.25" customHeight="1">
      <c r="A8" s="57" t="s">
        <v>92</v>
      </c>
      <c r="B8" s="58" t="s">
        <v>93</v>
      </c>
      <c r="C8" s="56">
        <f t="shared" si="0"/>
        <v>115223.44</v>
      </c>
      <c r="D8" s="56">
        <v>115223.44</v>
      </c>
      <c r="E8" s="56"/>
    </row>
    <row r="9" spans="1:5" ht="20.25" customHeight="1">
      <c r="A9" s="57" t="s">
        <v>94</v>
      </c>
      <c r="B9" s="58" t="s">
        <v>95</v>
      </c>
      <c r="C9" s="56">
        <f t="shared" si="0"/>
        <v>115223.44</v>
      </c>
      <c r="D9" s="56">
        <v>115223.44</v>
      </c>
      <c r="E9" s="56"/>
    </row>
    <row r="10" spans="1:5" ht="20.25" customHeight="1">
      <c r="A10" s="57" t="s">
        <v>96</v>
      </c>
      <c r="B10" s="58" t="s">
        <v>97</v>
      </c>
      <c r="C10" s="56">
        <f t="shared" si="0"/>
        <v>115223.44</v>
      </c>
      <c r="D10" s="56">
        <v>115223.44</v>
      </c>
      <c r="E10" s="56"/>
    </row>
    <row r="11" spans="1:5" ht="20.25" customHeight="1">
      <c r="A11" s="57" t="s">
        <v>98</v>
      </c>
      <c r="B11" s="58" t="s">
        <v>99</v>
      </c>
      <c r="C11" s="56">
        <f t="shared" si="0"/>
        <v>79310.82</v>
      </c>
      <c r="D11" s="56">
        <v>79310.82</v>
      </c>
      <c r="E11" s="56"/>
    </row>
    <row r="12" spans="1:5" ht="20.25" customHeight="1">
      <c r="A12" s="59">
        <v>21005</v>
      </c>
      <c r="B12" s="58" t="s">
        <v>100</v>
      </c>
      <c r="C12" s="56">
        <f t="shared" si="0"/>
        <v>79310.82</v>
      </c>
      <c r="D12" s="56">
        <v>79310.82</v>
      </c>
      <c r="E12" s="56"/>
    </row>
    <row r="13" spans="1:5" ht="20.25" customHeight="1">
      <c r="A13" s="59">
        <v>2100502</v>
      </c>
      <c r="B13" s="58" t="s">
        <v>101</v>
      </c>
      <c r="C13" s="56">
        <f t="shared" si="0"/>
        <v>62391.54</v>
      </c>
      <c r="D13" s="56">
        <v>62391.54</v>
      </c>
      <c r="E13" s="56"/>
    </row>
    <row r="14" spans="1:5" ht="20.25" customHeight="1">
      <c r="A14" s="59">
        <v>2100503</v>
      </c>
      <c r="B14" s="58" t="s">
        <v>102</v>
      </c>
      <c r="C14" s="56">
        <f t="shared" si="0"/>
        <v>16919.28</v>
      </c>
      <c r="D14" s="56">
        <v>16919.28</v>
      </c>
      <c r="E14" s="56"/>
    </row>
    <row r="15" spans="1:5" s="47" customFormat="1" ht="20.25" customHeight="1">
      <c r="A15" s="57" t="s">
        <v>109</v>
      </c>
      <c r="B15" s="58" t="s">
        <v>110</v>
      </c>
      <c r="C15" s="56">
        <f t="shared" si="0"/>
        <v>981433.73</v>
      </c>
      <c r="D15" s="56">
        <v>102348</v>
      </c>
      <c r="E15" s="56">
        <v>879085.73</v>
      </c>
    </row>
    <row r="16" spans="1:5" s="47" customFormat="1" ht="20.25" customHeight="1">
      <c r="A16" s="57" t="s">
        <v>111</v>
      </c>
      <c r="B16" s="58" t="s">
        <v>112</v>
      </c>
      <c r="C16" s="56">
        <f t="shared" si="0"/>
        <v>879085.73</v>
      </c>
      <c r="D16" s="56"/>
      <c r="E16" s="56">
        <v>879085.73</v>
      </c>
    </row>
    <row r="17" spans="1:5" s="47" customFormat="1" ht="20.25" customHeight="1">
      <c r="A17" s="57" t="s">
        <v>113</v>
      </c>
      <c r="B17" s="58" t="s">
        <v>114</v>
      </c>
      <c r="C17" s="56">
        <f t="shared" si="0"/>
        <v>473498.42</v>
      </c>
      <c r="D17" s="56"/>
      <c r="E17" s="56">
        <v>473498.42</v>
      </c>
    </row>
    <row r="18" spans="1:5" s="47" customFormat="1" ht="20.25" customHeight="1">
      <c r="A18" s="57" t="s">
        <v>115</v>
      </c>
      <c r="B18" s="58" t="s">
        <v>116</v>
      </c>
      <c r="C18" s="56">
        <f t="shared" si="0"/>
        <v>405587.31</v>
      </c>
      <c r="D18" s="56"/>
      <c r="E18" s="56">
        <v>405587.31</v>
      </c>
    </row>
    <row r="19" spans="1:5" s="47" customFormat="1" ht="20.25" customHeight="1">
      <c r="A19" s="57" t="s">
        <v>117</v>
      </c>
      <c r="B19" s="58" t="s">
        <v>118</v>
      </c>
      <c r="C19" s="56">
        <f t="shared" si="0"/>
        <v>102348</v>
      </c>
      <c r="D19" s="56">
        <v>102348</v>
      </c>
      <c r="E19" s="56"/>
    </row>
    <row r="20" spans="1:5" s="47" customFormat="1" ht="20.25" customHeight="1">
      <c r="A20" s="57" t="s">
        <v>119</v>
      </c>
      <c r="B20" s="58" t="s">
        <v>120</v>
      </c>
      <c r="C20" s="56">
        <f t="shared" si="0"/>
        <v>102348</v>
      </c>
      <c r="D20" s="56">
        <v>102348</v>
      </c>
      <c r="E20" s="56"/>
    </row>
    <row r="21" spans="1:5" ht="23.25" customHeight="1">
      <c r="A21" s="60"/>
      <c r="B21" s="61" t="s">
        <v>79</v>
      </c>
      <c r="C21" s="62">
        <f>C5+C8+C11+C15</f>
        <v>4344318.289999999</v>
      </c>
      <c r="D21" s="62">
        <f>D5+D8+D11+D15</f>
        <v>1411019.56</v>
      </c>
      <c r="E21" s="62">
        <f>E5+E8+E11+E15</f>
        <v>2933298.73</v>
      </c>
    </row>
  </sheetData>
  <sheetProtection/>
  <mergeCells count="1">
    <mergeCell ref="A1:E1"/>
  </mergeCells>
  <printOptions horizontalCentered="1"/>
  <pageMargins left="0.59" right="0.59"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55"/>
  <sheetViews>
    <sheetView workbookViewId="0" topLeftCell="A1">
      <selection activeCell="H38" sqref="H38"/>
    </sheetView>
  </sheetViews>
  <sheetFormatPr defaultColWidth="9.00390625" defaultRowHeight="14.25"/>
  <cols>
    <col min="1" max="1" width="12.75390625" style="0" customWidth="1"/>
    <col min="2" max="2" width="30.25390625" style="0" customWidth="1"/>
    <col min="3" max="3" width="15.75390625" style="0" customWidth="1"/>
    <col min="4" max="4" width="13.375" style="0" customWidth="1"/>
    <col min="5" max="5" width="24.875" style="0" customWidth="1"/>
    <col min="6" max="6" width="14.375" style="0" customWidth="1"/>
  </cols>
  <sheetData>
    <row r="1" spans="1:6" ht="26.25" customHeight="1">
      <c r="A1" s="11" t="s">
        <v>170</v>
      </c>
      <c r="B1" s="11"/>
      <c r="C1" s="11"/>
      <c r="D1" s="11"/>
      <c r="E1" s="11"/>
      <c r="F1" s="11"/>
    </row>
    <row r="2" spans="1:6" ht="16.5" customHeight="1">
      <c r="A2" s="36"/>
      <c r="B2" s="36"/>
      <c r="F2" s="13" t="s">
        <v>171</v>
      </c>
    </row>
    <row r="3" spans="1:6" ht="15" customHeight="1">
      <c r="A3" s="37" t="s">
        <v>172</v>
      </c>
      <c r="B3" s="37"/>
      <c r="C3" s="37"/>
      <c r="D3" s="37"/>
      <c r="E3" s="37"/>
      <c r="F3" s="37"/>
    </row>
    <row r="4" spans="1:6" ht="15" customHeight="1">
      <c r="A4" s="38" t="s">
        <v>173</v>
      </c>
      <c r="B4" s="38"/>
      <c r="C4" s="38"/>
      <c r="D4" s="24" t="s">
        <v>174</v>
      </c>
      <c r="E4" s="24"/>
      <c r="F4" s="24"/>
    </row>
    <row r="5" spans="1:6" ht="36.75" customHeight="1">
      <c r="A5" s="39" t="s">
        <v>175</v>
      </c>
      <c r="B5" s="39" t="s">
        <v>78</v>
      </c>
      <c r="C5" s="39" t="s">
        <v>134</v>
      </c>
      <c r="D5" s="39" t="s">
        <v>175</v>
      </c>
      <c r="E5" s="39" t="s">
        <v>78</v>
      </c>
      <c r="F5" s="39" t="s">
        <v>134</v>
      </c>
    </row>
    <row r="6" spans="1:6" ht="14.25">
      <c r="A6" s="40">
        <v>301</v>
      </c>
      <c r="B6" s="41" t="s">
        <v>176</v>
      </c>
      <c r="C6" s="42">
        <f>SUM(C7:C15)</f>
        <v>688283.8200000001</v>
      </c>
      <c r="D6" s="40">
        <v>302</v>
      </c>
      <c r="E6" s="41" t="s">
        <v>177</v>
      </c>
      <c r="F6" s="34">
        <f>SUM(F7:F28)</f>
        <v>129255.76999999999</v>
      </c>
    </row>
    <row r="7" spans="1:6" ht="14.25">
      <c r="A7" s="31">
        <v>30101</v>
      </c>
      <c r="B7" s="43" t="s">
        <v>178</v>
      </c>
      <c r="C7" s="42">
        <v>174234</v>
      </c>
      <c r="D7" s="31">
        <v>30201</v>
      </c>
      <c r="E7" s="43" t="s">
        <v>179</v>
      </c>
      <c r="F7" s="34">
        <v>23167.3</v>
      </c>
    </row>
    <row r="8" spans="1:6" ht="14.25">
      <c r="A8" s="31">
        <v>30102</v>
      </c>
      <c r="B8" s="43" t="s">
        <v>180</v>
      </c>
      <c r="C8" s="42">
        <v>221140</v>
      </c>
      <c r="D8" s="31">
        <v>30202</v>
      </c>
      <c r="E8" s="43" t="s">
        <v>181</v>
      </c>
      <c r="F8" s="34"/>
    </row>
    <row r="9" spans="1:6" ht="14.25">
      <c r="A9" s="31">
        <v>30103</v>
      </c>
      <c r="B9" s="43" t="s">
        <v>182</v>
      </c>
      <c r="C9" s="42"/>
      <c r="D9" s="31">
        <v>30203</v>
      </c>
      <c r="E9" s="43" t="s">
        <v>183</v>
      </c>
      <c r="F9" s="34"/>
    </row>
    <row r="10" spans="1:6" ht="14.25">
      <c r="A10" s="31">
        <v>30104</v>
      </c>
      <c r="B10" s="43" t="s">
        <v>184</v>
      </c>
      <c r="C10" s="42">
        <v>36408.54</v>
      </c>
      <c r="D10" s="31">
        <v>30204</v>
      </c>
      <c r="E10" s="43" t="s">
        <v>185</v>
      </c>
      <c r="F10" s="34">
        <v>266.8</v>
      </c>
    </row>
    <row r="11" spans="1:6" ht="14.25">
      <c r="A11" s="31">
        <v>30106</v>
      </c>
      <c r="B11" s="43" t="s">
        <v>186</v>
      </c>
      <c r="C11" s="42"/>
      <c r="D11" s="31">
        <v>30205</v>
      </c>
      <c r="E11" s="43" t="s">
        <v>187</v>
      </c>
      <c r="F11" s="34">
        <v>428.24</v>
      </c>
    </row>
    <row r="12" spans="1:6" ht="14.25">
      <c r="A12" s="31">
        <v>30107</v>
      </c>
      <c r="B12" s="43" t="s">
        <v>188</v>
      </c>
      <c r="C12" s="42">
        <v>109956</v>
      </c>
      <c r="D12" s="31">
        <v>30206</v>
      </c>
      <c r="E12" s="43" t="s">
        <v>189</v>
      </c>
      <c r="F12" s="34">
        <v>7523.89</v>
      </c>
    </row>
    <row r="13" spans="1:6" ht="14.25">
      <c r="A13" s="31">
        <v>30108</v>
      </c>
      <c r="B13" s="43" t="s">
        <v>190</v>
      </c>
      <c r="C13" s="42">
        <v>48545.28</v>
      </c>
      <c r="D13" s="31">
        <v>30207</v>
      </c>
      <c r="E13" s="43" t="s">
        <v>191</v>
      </c>
      <c r="F13" s="34">
        <v>5294.69</v>
      </c>
    </row>
    <row r="14" spans="1:6" ht="14.25">
      <c r="A14" s="31">
        <v>30109</v>
      </c>
      <c r="B14" s="43" t="s">
        <v>192</v>
      </c>
      <c r="C14" s="42"/>
      <c r="D14" s="31">
        <v>30211</v>
      </c>
      <c r="E14" s="43" t="s">
        <v>193</v>
      </c>
      <c r="F14" s="34"/>
    </row>
    <row r="15" spans="1:6" ht="14.25">
      <c r="A15" s="31">
        <v>30199</v>
      </c>
      <c r="B15" s="43" t="s">
        <v>194</v>
      </c>
      <c r="C15" s="42">
        <v>98000</v>
      </c>
      <c r="D15" s="31">
        <v>30212</v>
      </c>
      <c r="E15" s="43" t="s">
        <v>195</v>
      </c>
      <c r="F15" s="34"/>
    </row>
    <row r="16" spans="1:6" ht="14.25">
      <c r="A16" s="40">
        <v>303</v>
      </c>
      <c r="B16" s="41" t="s">
        <v>196</v>
      </c>
      <c r="C16" s="42">
        <f>SUM(C17:C29)</f>
        <v>569337.71</v>
      </c>
      <c r="D16" s="31">
        <v>30213</v>
      </c>
      <c r="E16" s="43" t="s">
        <v>197</v>
      </c>
      <c r="F16" s="34">
        <v>4330</v>
      </c>
    </row>
    <row r="17" spans="1:6" ht="14.25">
      <c r="A17" s="31">
        <v>30301</v>
      </c>
      <c r="B17" s="43" t="s">
        <v>198</v>
      </c>
      <c r="C17" s="42"/>
      <c r="D17" s="31">
        <v>30214</v>
      </c>
      <c r="E17" s="43" t="s">
        <v>199</v>
      </c>
      <c r="F17" s="34"/>
    </row>
    <row r="18" spans="1:6" ht="14.25">
      <c r="A18" s="31">
        <v>30302</v>
      </c>
      <c r="B18" s="43" t="s">
        <v>200</v>
      </c>
      <c r="C18" s="42">
        <v>84221.44</v>
      </c>
      <c r="D18" s="31">
        <v>30215</v>
      </c>
      <c r="E18" s="43" t="s">
        <v>201</v>
      </c>
      <c r="F18" s="34"/>
    </row>
    <row r="19" spans="1:6" ht="14.25">
      <c r="A19" s="31">
        <v>30303</v>
      </c>
      <c r="B19" s="43" t="s">
        <v>202</v>
      </c>
      <c r="C19" s="42"/>
      <c r="D19" s="31">
        <v>30216</v>
      </c>
      <c r="E19" s="43" t="s">
        <v>203</v>
      </c>
      <c r="F19" s="34"/>
    </row>
    <row r="20" spans="1:6" ht="14.25">
      <c r="A20" s="31">
        <v>30304</v>
      </c>
      <c r="B20" s="43" t="s">
        <v>204</v>
      </c>
      <c r="C20" s="42"/>
      <c r="D20" s="31">
        <v>30217</v>
      </c>
      <c r="E20" s="43" t="s">
        <v>205</v>
      </c>
      <c r="F20" s="34"/>
    </row>
    <row r="21" spans="1:6" ht="14.25">
      <c r="A21" s="31">
        <v>30305</v>
      </c>
      <c r="B21" s="43" t="s">
        <v>206</v>
      </c>
      <c r="C21" s="42"/>
      <c r="D21" s="31">
        <v>30218</v>
      </c>
      <c r="E21" s="43" t="s">
        <v>207</v>
      </c>
      <c r="F21" s="34"/>
    </row>
    <row r="22" spans="1:6" ht="14.25">
      <c r="A22" s="31">
        <v>30306</v>
      </c>
      <c r="B22" s="43" t="s">
        <v>208</v>
      </c>
      <c r="C22" s="42"/>
      <c r="D22" s="31">
        <v>30226</v>
      </c>
      <c r="E22" s="43" t="s">
        <v>209</v>
      </c>
      <c r="F22" s="34">
        <v>4900</v>
      </c>
    </row>
    <row r="23" spans="1:6" ht="14.25">
      <c r="A23" s="31">
        <v>30307</v>
      </c>
      <c r="B23" s="43" t="s">
        <v>210</v>
      </c>
      <c r="C23" s="42">
        <v>44400</v>
      </c>
      <c r="D23" s="31">
        <v>30227</v>
      </c>
      <c r="E23" s="43" t="s">
        <v>211</v>
      </c>
      <c r="F23" s="34"/>
    </row>
    <row r="24" spans="1:6" ht="14.25">
      <c r="A24" s="31">
        <v>30308</v>
      </c>
      <c r="B24" s="43" t="s">
        <v>212</v>
      </c>
      <c r="C24" s="42"/>
      <c r="D24" s="31">
        <v>30228</v>
      </c>
      <c r="E24" s="43" t="s">
        <v>213</v>
      </c>
      <c r="F24" s="34">
        <v>16800</v>
      </c>
    </row>
    <row r="25" spans="1:6" ht="14.25">
      <c r="A25" s="31">
        <v>30309</v>
      </c>
      <c r="B25" s="43" t="s">
        <v>214</v>
      </c>
      <c r="C25" s="42">
        <v>167344.27</v>
      </c>
      <c r="D25" s="31">
        <v>30229</v>
      </c>
      <c r="E25" s="43" t="s">
        <v>215</v>
      </c>
      <c r="F25" s="34">
        <v>2619</v>
      </c>
    </row>
    <row r="26" spans="1:6" ht="14.25">
      <c r="A26" s="31">
        <v>30310</v>
      </c>
      <c r="B26" s="43" t="s">
        <v>216</v>
      </c>
      <c r="C26" s="42"/>
      <c r="D26" s="31">
        <v>30231</v>
      </c>
      <c r="E26" s="43" t="s">
        <v>217</v>
      </c>
      <c r="F26" s="34">
        <v>36181.64</v>
      </c>
    </row>
    <row r="27" spans="1:6" ht="14.25">
      <c r="A27" s="31">
        <v>30311</v>
      </c>
      <c r="B27" s="43" t="s">
        <v>218</v>
      </c>
      <c r="C27" s="42">
        <v>102348</v>
      </c>
      <c r="D27" s="31">
        <v>30239</v>
      </c>
      <c r="E27" s="43" t="s">
        <v>219</v>
      </c>
      <c r="F27" s="34"/>
    </row>
    <row r="28" spans="1:6" ht="14.25">
      <c r="A28" s="31">
        <v>30313</v>
      </c>
      <c r="B28" s="43" t="s">
        <v>220</v>
      </c>
      <c r="C28" s="42"/>
      <c r="D28" s="31">
        <v>30299</v>
      </c>
      <c r="E28" s="43" t="s">
        <v>221</v>
      </c>
      <c r="F28" s="34">
        <v>27744.21</v>
      </c>
    </row>
    <row r="29" spans="1:6" ht="14.25">
      <c r="A29" s="31">
        <v>30399</v>
      </c>
      <c r="B29" s="43" t="s">
        <v>222</v>
      </c>
      <c r="C29" s="42">
        <v>171024</v>
      </c>
      <c r="D29" s="40">
        <v>310</v>
      </c>
      <c r="E29" s="41" t="s">
        <v>223</v>
      </c>
      <c r="F29" s="34">
        <v>25490</v>
      </c>
    </row>
    <row r="30" spans="1:6" ht="14.25">
      <c r="A30" s="31"/>
      <c r="B30" s="43"/>
      <c r="C30" s="42"/>
      <c r="D30" s="31">
        <v>31001</v>
      </c>
      <c r="E30" s="43" t="s">
        <v>224</v>
      </c>
      <c r="F30" s="34"/>
    </row>
    <row r="31" spans="1:6" ht="14.25">
      <c r="A31" s="31"/>
      <c r="B31" s="43"/>
      <c r="C31" s="42"/>
      <c r="D31" s="31">
        <v>31002</v>
      </c>
      <c r="E31" s="43" t="s">
        <v>225</v>
      </c>
      <c r="F31" s="34">
        <v>25490</v>
      </c>
    </row>
    <row r="32" spans="1:6" ht="14.25">
      <c r="A32" s="31"/>
      <c r="B32" s="43"/>
      <c r="C32" s="42"/>
      <c r="D32" s="31">
        <v>31003</v>
      </c>
      <c r="E32" s="43" t="s">
        <v>226</v>
      </c>
      <c r="F32" s="34"/>
    </row>
    <row r="33" spans="1:6" ht="14.25">
      <c r="A33" s="31"/>
      <c r="B33" s="43"/>
      <c r="C33" s="42"/>
      <c r="D33" s="31">
        <v>31005</v>
      </c>
      <c r="E33" s="43" t="s">
        <v>227</v>
      </c>
      <c r="F33" s="34"/>
    </row>
    <row r="34" spans="1:6" ht="14.25">
      <c r="A34" s="31"/>
      <c r="B34" s="43"/>
      <c r="C34" s="42"/>
      <c r="D34" s="31">
        <v>31006</v>
      </c>
      <c r="E34" s="43" t="s">
        <v>228</v>
      </c>
      <c r="F34" s="34"/>
    </row>
    <row r="35" spans="1:6" ht="14.25">
      <c r="A35" s="31"/>
      <c r="B35" s="43"/>
      <c r="C35" s="42"/>
      <c r="D35" s="31">
        <v>31007</v>
      </c>
      <c r="E35" s="43" t="s">
        <v>229</v>
      </c>
      <c r="F35" s="34"/>
    </row>
    <row r="36" spans="1:6" ht="14.25">
      <c r="A36" s="31"/>
      <c r="B36" s="43"/>
      <c r="C36" s="42"/>
      <c r="D36" s="31">
        <v>31008</v>
      </c>
      <c r="E36" s="43" t="s">
        <v>230</v>
      </c>
      <c r="F36" s="34"/>
    </row>
    <row r="37" spans="1:6" ht="14.25">
      <c r="A37" s="31"/>
      <c r="B37" s="43"/>
      <c r="C37" s="42"/>
      <c r="D37" s="31">
        <v>31009</v>
      </c>
      <c r="E37" s="43" t="s">
        <v>231</v>
      </c>
      <c r="F37" s="34"/>
    </row>
    <row r="38" spans="1:6" ht="14.25">
      <c r="A38" s="31"/>
      <c r="B38" s="43"/>
      <c r="C38" s="42"/>
      <c r="D38" s="31">
        <v>31010</v>
      </c>
      <c r="E38" s="43" t="s">
        <v>232</v>
      </c>
      <c r="F38" s="34"/>
    </row>
    <row r="39" spans="1:6" ht="14.25">
      <c r="A39" s="30"/>
      <c r="B39" s="30"/>
      <c r="C39" s="34"/>
      <c r="D39" s="31">
        <v>31011</v>
      </c>
      <c r="E39" s="43" t="s">
        <v>233</v>
      </c>
      <c r="F39" s="34"/>
    </row>
    <row r="40" spans="1:6" ht="14.25">
      <c r="A40" s="30"/>
      <c r="B40" s="30"/>
      <c r="C40" s="34"/>
      <c r="D40" s="31">
        <v>31012</v>
      </c>
      <c r="E40" s="43" t="s">
        <v>234</v>
      </c>
      <c r="F40" s="34"/>
    </row>
    <row r="41" spans="1:6" ht="14.25">
      <c r="A41" s="30"/>
      <c r="B41" s="30"/>
      <c r="C41" s="34"/>
      <c r="D41" s="31">
        <v>31013</v>
      </c>
      <c r="E41" s="43" t="s">
        <v>235</v>
      </c>
      <c r="F41" s="34"/>
    </row>
    <row r="42" spans="1:6" ht="14.25">
      <c r="A42" s="30"/>
      <c r="B42" s="30"/>
      <c r="C42" s="34"/>
      <c r="D42" s="31">
        <v>31019</v>
      </c>
      <c r="E42" s="43" t="s">
        <v>236</v>
      </c>
      <c r="F42" s="34"/>
    </row>
    <row r="43" spans="1:6" ht="14.25">
      <c r="A43" s="30"/>
      <c r="B43" s="30"/>
      <c r="C43" s="34"/>
      <c r="D43" s="31">
        <v>31020</v>
      </c>
      <c r="E43" s="43" t="s">
        <v>237</v>
      </c>
      <c r="F43" s="34"/>
    </row>
    <row r="44" spans="1:6" ht="14.25">
      <c r="A44" s="30"/>
      <c r="B44" s="30"/>
      <c r="C44" s="34"/>
      <c r="D44" s="31">
        <v>31099</v>
      </c>
      <c r="E44" s="43" t="s">
        <v>238</v>
      </c>
      <c r="F44" s="34"/>
    </row>
    <row r="45" spans="1:6" ht="14.25">
      <c r="A45" s="30"/>
      <c r="B45" s="30"/>
      <c r="C45" s="34"/>
      <c r="D45" s="40">
        <v>304</v>
      </c>
      <c r="E45" s="41" t="s">
        <v>239</v>
      </c>
      <c r="F45" s="34"/>
    </row>
    <row r="46" spans="1:6" ht="14.25">
      <c r="A46" s="30"/>
      <c r="B46" s="30"/>
      <c r="C46" s="34"/>
      <c r="D46" s="31">
        <v>30401</v>
      </c>
      <c r="E46" s="43" t="s">
        <v>240</v>
      </c>
      <c r="F46" s="34"/>
    </row>
    <row r="47" spans="1:6" ht="14.25">
      <c r="A47" s="30"/>
      <c r="B47" s="30"/>
      <c r="C47" s="34"/>
      <c r="D47" s="31">
        <v>30402</v>
      </c>
      <c r="E47" s="43" t="s">
        <v>241</v>
      </c>
      <c r="F47" s="34"/>
    </row>
    <row r="48" spans="1:6" ht="14.25">
      <c r="A48" s="30"/>
      <c r="B48" s="30"/>
      <c r="C48" s="34"/>
      <c r="D48" s="31">
        <v>30403</v>
      </c>
      <c r="E48" s="43" t="s">
        <v>242</v>
      </c>
      <c r="F48" s="34"/>
    </row>
    <row r="49" spans="1:6" ht="14.25">
      <c r="A49" s="30"/>
      <c r="B49" s="30"/>
      <c r="C49" s="34"/>
      <c r="D49" s="31">
        <v>30499</v>
      </c>
      <c r="E49" s="43" t="s">
        <v>243</v>
      </c>
      <c r="F49" s="34"/>
    </row>
    <row r="50" spans="1:6" ht="14.25">
      <c r="A50" s="30"/>
      <c r="B50" s="30"/>
      <c r="C50" s="34"/>
      <c r="D50" s="40">
        <v>307</v>
      </c>
      <c r="E50" s="41" t="s">
        <v>244</v>
      </c>
      <c r="F50" s="34"/>
    </row>
    <row r="51" spans="1:6" ht="14.25">
      <c r="A51" s="30"/>
      <c r="B51" s="30"/>
      <c r="C51" s="34"/>
      <c r="D51" s="31">
        <v>30701</v>
      </c>
      <c r="E51" s="43" t="s">
        <v>245</v>
      </c>
      <c r="F51" s="34"/>
    </row>
    <row r="52" spans="1:6" ht="14.25">
      <c r="A52" s="30"/>
      <c r="B52" s="30"/>
      <c r="C52" s="34"/>
      <c r="D52" s="31">
        <v>30702</v>
      </c>
      <c r="E52" s="43" t="s">
        <v>246</v>
      </c>
      <c r="F52" s="34"/>
    </row>
    <row r="53" spans="1:6" ht="14.25">
      <c r="A53" s="30"/>
      <c r="B53" s="30"/>
      <c r="C53" s="34"/>
      <c r="D53" s="40">
        <v>399</v>
      </c>
      <c r="E53" s="41" t="s">
        <v>247</v>
      </c>
      <c r="F53" s="34"/>
    </row>
    <row r="54" spans="1:6" ht="14.25">
      <c r="A54" s="30"/>
      <c r="B54" s="30"/>
      <c r="C54" s="34"/>
      <c r="D54" s="31">
        <v>39906</v>
      </c>
      <c r="E54" s="43" t="s">
        <v>248</v>
      </c>
      <c r="F54" s="34"/>
    </row>
    <row r="55" spans="1:6" ht="24" customHeight="1">
      <c r="A55" s="44" t="s">
        <v>249</v>
      </c>
      <c r="B55" s="45"/>
      <c r="C55" s="46">
        <f>C6+C16</f>
        <v>1257621.53</v>
      </c>
      <c r="D55" s="44" t="s">
        <v>250</v>
      </c>
      <c r="E55" s="45"/>
      <c r="F55" s="46">
        <f>F6+F29+F45+F50+F53</f>
        <v>154745.77</v>
      </c>
    </row>
  </sheetData>
  <sheetProtection/>
  <mergeCells count="6">
    <mergeCell ref="A1:F1"/>
    <mergeCell ref="A3:F3"/>
    <mergeCell ref="A4:C4"/>
    <mergeCell ref="D4:F4"/>
    <mergeCell ref="A55:B55"/>
    <mergeCell ref="D55:E55"/>
  </mergeCells>
  <printOptions/>
  <pageMargins left="0.75" right="0.75" top="0.39" bottom="0.47" header="0.33" footer="0.5"/>
  <pageSetup horizontalDpi="600" verticalDpi="600" orientation="portrait" paperSize="9" scale="73"/>
</worksheet>
</file>

<file path=xl/worksheets/sheet7.xml><?xml version="1.0" encoding="utf-8"?>
<worksheet xmlns="http://schemas.openxmlformats.org/spreadsheetml/2006/main" xmlns:r="http://schemas.openxmlformats.org/officeDocument/2006/relationships">
  <dimension ref="A1:H22"/>
  <sheetViews>
    <sheetView workbookViewId="0" topLeftCell="A1">
      <selection activeCell="J8" sqref="J8"/>
    </sheetView>
  </sheetViews>
  <sheetFormatPr defaultColWidth="9.00390625" defaultRowHeight="14.25"/>
  <cols>
    <col min="1" max="1" width="13.00390625" style="0" customWidth="1"/>
    <col min="2" max="2" width="25.25390625" style="0" customWidth="1"/>
    <col min="3" max="3" width="15.50390625" style="0" customWidth="1"/>
    <col min="4" max="4" width="17.875" style="0" customWidth="1"/>
    <col min="5" max="5" width="15.75390625" style="0" customWidth="1"/>
    <col min="6" max="6" width="10.375" style="0" customWidth="1"/>
    <col min="7" max="7" width="16.625" style="0" customWidth="1"/>
  </cols>
  <sheetData>
    <row r="1" spans="1:8" ht="30.75" customHeight="1">
      <c r="A1" s="11" t="s">
        <v>251</v>
      </c>
      <c r="B1" s="11"/>
      <c r="C1" s="11"/>
      <c r="D1" s="11"/>
      <c r="E1" s="11"/>
      <c r="F1" s="11"/>
      <c r="G1" s="11"/>
      <c r="H1" s="11"/>
    </row>
    <row r="2" spans="1:8" ht="18.75" customHeight="1">
      <c r="A2" s="12"/>
      <c r="B2" s="12"/>
      <c r="C2" s="12"/>
      <c r="D2" s="12"/>
      <c r="H2" s="13" t="s">
        <v>252</v>
      </c>
    </row>
    <row r="3" spans="1:8" ht="21.75" customHeight="1">
      <c r="A3" s="14" t="s">
        <v>132</v>
      </c>
      <c r="B3" s="14"/>
      <c r="C3" s="15"/>
      <c r="D3" s="12"/>
      <c r="H3" s="16" t="s">
        <v>3</v>
      </c>
    </row>
    <row r="4" spans="1:8" ht="21.75" customHeight="1">
      <c r="A4" s="17" t="s">
        <v>253</v>
      </c>
      <c r="B4" s="18"/>
      <c r="C4" s="19" t="s">
        <v>254</v>
      </c>
      <c r="D4" s="19" t="s">
        <v>255</v>
      </c>
      <c r="E4" s="20" t="s">
        <v>256</v>
      </c>
      <c r="F4" s="20"/>
      <c r="G4" s="20"/>
      <c r="H4" s="21" t="s">
        <v>257</v>
      </c>
    </row>
    <row r="5" spans="1:8" ht="36" customHeight="1">
      <c r="A5" s="22" t="s">
        <v>258</v>
      </c>
      <c r="B5" s="23" t="s">
        <v>78</v>
      </c>
      <c r="C5" s="19"/>
      <c r="D5" s="19"/>
      <c r="E5" s="22" t="s">
        <v>259</v>
      </c>
      <c r="F5" s="24" t="s">
        <v>123</v>
      </c>
      <c r="G5" s="24" t="s">
        <v>124</v>
      </c>
      <c r="H5" s="21"/>
    </row>
    <row r="6" spans="1:8" ht="24.75" customHeight="1">
      <c r="A6" s="25" t="s">
        <v>74</v>
      </c>
      <c r="B6" s="26"/>
      <c r="C6" s="27">
        <v>3692.5</v>
      </c>
      <c r="D6" s="28">
        <v>9913496.93</v>
      </c>
      <c r="E6" s="28">
        <v>9917189.43</v>
      </c>
      <c r="F6" s="29"/>
      <c r="G6" s="29">
        <v>9917189.43</v>
      </c>
      <c r="H6" s="30"/>
    </row>
    <row r="7" spans="1:8" ht="14.25">
      <c r="A7" s="31">
        <v>212</v>
      </c>
      <c r="B7" s="32" t="s">
        <v>104</v>
      </c>
      <c r="C7" s="33">
        <v>3692.5</v>
      </c>
      <c r="D7" s="33">
        <v>9913496.93</v>
      </c>
      <c r="E7" s="33">
        <v>9917189.43</v>
      </c>
      <c r="F7" s="34"/>
      <c r="G7" s="34">
        <v>9917189.43</v>
      </c>
      <c r="H7" s="30"/>
    </row>
    <row r="8" spans="1:8" ht="30.75" customHeight="1">
      <c r="A8" s="31">
        <v>21208</v>
      </c>
      <c r="B8" s="32" t="s">
        <v>106</v>
      </c>
      <c r="C8" s="33">
        <v>3692.5</v>
      </c>
      <c r="D8" s="33">
        <v>9913496.93</v>
      </c>
      <c r="E8" s="33">
        <v>9917189.43</v>
      </c>
      <c r="F8" s="34"/>
      <c r="G8" s="34">
        <v>9917189.43</v>
      </c>
      <c r="H8" s="30"/>
    </row>
    <row r="9" spans="1:8" ht="14.25">
      <c r="A9" s="31" t="s">
        <v>107</v>
      </c>
      <c r="B9" s="32" t="s">
        <v>260</v>
      </c>
      <c r="C9" s="33" t="s">
        <v>5</v>
      </c>
      <c r="D9" s="33">
        <v>9913496.93</v>
      </c>
      <c r="E9" s="33">
        <v>9913496.93</v>
      </c>
      <c r="F9" s="34"/>
      <c r="G9" s="34">
        <v>9913496.93</v>
      </c>
      <c r="H9" s="30"/>
    </row>
    <row r="10" spans="1:8" ht="14.25">
      <c r="A10" s="31" t="s">
        <v>128</v>
      </c>
      <c r="B10" s="32" t="s">
        <v>261</v>
      </c>
      <c r="C10" s="33">
        <v>3692.5</v>
      </c>
      <c r="D10" s="33" t="s">
        <v>5</v>
      </c>
      <c r="E10" s="33">
        <v>3692.5</v>
      </c>
      <c r="F10" s="34"/>
      <c r="G10" s="34">
        <v>3692.5</v>
      </c>
      <c r="H10" s="30"/>
    </row>
    <row r="11" ht="14.25">
      <c r="B11" s="35"/>
    </row>
    <row r="12" ht="14.25">
      <c r="B12" s="35"/>
    </row>
    <row r="13" ht="14.25">
      <c r="B13" s="35"/>
    </row>
    <row r="14" ht="14.25">
      <c r="B14" s="35"/>
    </row>
    <row r="15" ht="14.25">
      <c r="B15" s="35"/>
    </row>
    <row r="16" ht="14.25">
      <c r="B16" s="35"/>
    </row>
    <row r="17" ht="14.25">
      <c r="B17" s="35"/>
    </row>
    <row r="18" ht="14.25">
      <c r="B18" s="35"/>
    </row>
    <row r="19" ht="14.25">
      <c r="B19" s="35"/>
    </row>
    <row r="20" ht="14.25">
      <c r="B20" s="35"/>
    </row>
    <row r="21" ht="14.25">
      <c r="B21" s="35"/>
    </row>
    <row r="22" ht="14.25">
      <c r="B22" s="35"/>
    </row>
  </sheetData>
  <sheetProtection/>
  <mergeCells count="8">
    <mergeCell ref="A1:H1"/>
    <mergeCell ref="A3:C3"/>
    <mergeCell ref="A4:B4"/>
    <mergeCell ref="E4:G4"/>
    <mergeCell ref="A6:B6"/>
    <mergeCell ref="C4:C5"/>
    <mergeCell ref="D4:D5"/>
    <mergeCell ref="H4:H5"/>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11"/>
  <sheetViews>
    <sheetView zoomScaleSheetLayoutView="100" workbookViewId="0" topLeftCell="A1">
      <selection activeCell="K7" sqref="K7"/>
    </sheetView>
  </sheetViews>
  <sheetFormatPr defaultColWidth="9.00390625" defaultRowHeight="14.25"/>
  <cols>
    <col min="1" max="1" width="19.00390625" style="4" customWidth="1"/>
    <col min="2" max="2" width="23.25390625" style="4" customWidth="1"/>
    <col min="3" max="3" width="17.25390625" style="4" customWidth="1"/>
    <col min="4" max="4" width="18.125" style="4" customWidth="1"/>
    <col min="5" max="5" width="24.00390625" style="4" customWidth="1"/>
    <col min="6" max="6" width="20.375" style="4" customWidth="1"/>
    <col min="7" max="16384" width="9.00390625" style="4" customWidth="1"/>
  </cols>
  <sheetData>
    <row r="1" spans="1:6" s="1" customFormat="1" ht="54.75" customHeight="1">
      <c r="A1" s="5" t="s">
        <v>262</v>
      </c>
      <c r="B1" s="5"/>
      <c r="C1" s="5"/>
      <c r="D1" s="5"/>
      <c r="E1" s="5"/>
      <c r="F1" s="5"/>
    </row>
    <row r="2" spans="1:6" ht="24" customHeight="1">
      <c r="A2" s="6" t="s">
        <v>263</v>
      </c>
      <c r="B2" s="6"/>
      <c r="F2" s="7" t="s">
        <v>264</v>
      </c>
    </row>
    <row r="3" spans="1:6" s="2" customFormat="1" ht="33" customHeight="1">
      <c r="A3" s="8" t="s">
        <v>265</v>
      </c>
      <c r="B3" s="8" t="s">
        <v>266</v>
      </c>
      <c r="C3" s="8" t="s">
        <v>267</v>
      </c>
      <c r="D3" s="8" t="s">
        <v>268</v>
      </c>
      <c r="E3" s="8"/>
      <c r="F3" s="8"/>
    </row>
    <row r="4" spans="1:6" s="2" customFormat="1" ht="36.75" customHeight="1">
      <c r="A4" s="8"/>
      <c r="B4" s="8"/>
      <c r="C4" s="8"/>
      <c r="D4" s="8" t="s">
        <v>259</v>
      </c>
      <c r="E4" s="8" t="s">
        <v>269</v>
      </c>
      <c r="F4" s="8" t="s">
        <v>270</v>
      </c>
    </row>
    <row r="5" spans="1:6" s="3" customFormat="1" ht="46.5" customHeight="1">
      <c r="A5" s="9">
        <v>3.62</v>
      </c>
      <c r="B5" s="9">
        <v>0</v>
      </c>
      <c r="C5" s="9">
        <v>0</v>
      </c>
      <c r="D5" s="9">
        <v>3.62</v>
      </c>
      <c r="E5" s="9">
        <v>3.62</v>
      </c>
      <c r="F5" s="9">
        <v>0</v>
      </c>
    </row>
    <row r="6" ht="24" customHeight="1"/>
    <row r="7" spans="1:6" ht="30.75" customHeight="1">
      <c r="A7" s="10" t="s">
        <v>271</v>
      </c>
      <c r="B7" s="10"/>
      <c r="C7" s="10"/>
      <c r="D7" s="10"/>
      <c r="E7" s="10"/>
      <c r="F7" s="10"/>
    </row>
    <row r="8" spans="1:6" ht="41.25" customHeight="1">
      <c r="A8" s="10" t="s">
        <v>272</v>
      </c>
      <c r="B8" s="6"/>
      <c r="C8" s="6"/>
      <c r="D8" s="6"/>
      <c r="E8" s="6"/>
      <c r="F8" s="6"/>
    </row>
    <row r="9" spans="1:6" ht="45.75" customHeight="1">
      <c r="A9" s="10" t="s">
        <v>273</v>
      </c>
      <c r="B9" s="10"/>
      <c r="C9" s="10"/>
      <c r="D9" s="10"/>
      <c r="E9" s="10"/>
      <c r="F9" s="10"/>
    </row>
    <row r="10" spans="1:6" ht="48.75" customHeight="1">
      <c r="A10" s="10" t="s">
        <v>274</v>
      </c>
      <c r="B10" s="6"/>
      <c r="C10" s="6"/>
      <c r="D10" s="6"/>
      <c r="E10" s="6"/>
      <c r="F10" s="6"/>
    </row>
    <row r="11" spans="1:6" ht="33" customHeight="1">
      <c r="A11" s="10" t="s">
        <v>275</v>
      </c>
      <c r="B11" s="6"/>
      <c r="C11" s="6"/>
      <c r="D11" s="6"/>
      <c r="E11" s="6"/>
      <c r="F11" s="6"/>
    </row>
    <row r="12" ht="24" customHeight="1"/>
  </sheetData>
  <sheetProtection/>
  <mergeCells count="11">
    <mergeCell ref="A1:F1"/>
    <mergeCell ref="A2:B2"/>
    <mergeCell ref="D3:F3"/>
    <mergeCell ref="A7:F7"/>
    <mergeCell ref="A8:F8"/>
    <mergeCell ref="A9:F9"/>
    <mergeCell ref="A10:F10"/>
    <mergeCell ref="A11:F11"/>
    <mergeCell ref="A3:A4"/>
    <mergeCell ref="B3:B4"/>
    <mergeCell ref="C3:C4"/>
  </mergeCells>
  <printOptions horizontalCentered="1" verticalCentered="1"/>
  <pageMargins left="0.75" right="0.75" top="0.98" bottom="0.98" header="0.51" footer="0.51"/>
  <pageSetup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陈桦</dc:creator>
  <cp:keywords/>
  <dc:description/>
  <cp:lastModifiedBy>gmjh</cp:lastModifiedBy>
  <cp:lastPrinted>2017-03-23T02:20:34Z</cp:lastPrinted>
  <dcterms:created xsi:type="dcterms:W3CDTF">2014-09-23T02:22:34Z</dcterms:created>
  <dcterms:modified xsi:type="dcterms:W3CDTF">2017-10-26T07:03:12Z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